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276" activeTab="1"/>
  </bookViews>
  <sheets>
    <sheet name="Tabelle1" sheetId="1" r:id="rId1"/>
    <sheet name="Tabelle2" sheetId="2" r:id="rId2"/>
    <sheet name="Tabelle3" sheetId="3" r:id="rId3"/>
  </sheets>
  <definedNames>
    <definedName name="__Anonymous_Sheet_DB__1">'Tabelle3'!$C$4:$D$7</definedName>
  </definedNames>
  <calcPr fullCalcOnLoad="1"/>
</workbook>
</file>

<file path=xl/sharedStrings.xml><?xml version="1.0" encoding="utf-8"?>
<sst xmlns="http://schemas.openxmlformats.org/spreadsheetml/2006/main" count="682" uniqueCount="319">
  <si>
    <t>Kegelfteunde Augsburg</t>
  </si>
  <si>
    <t>Name</t>
  </si>
  <si>
    <t>Vorname</t>
  </si>
  <si>
    <t>Gruppe</t>
  </si>
  <si>
    <t>Holz</t>
  </si>
  <si>
    <t>+ Holz</t>
  </si>
  <si>
    <t>Gesamt</t>
  </si>
  <si>
    <t>Anton</t>
  </si>
  <si>
    <t>Rudolf</t>
  </si>
  <si>
    <t>HB 2 + 10%</t>
  </si>
  <si>
    <t>Maier</t>
  </si>
  <si>
    <t>Werner</t>
  </si>
  <si>
    <t>HB 3</t>
  </si>
  <si>
    <t>Helga</t>
  </si>
  <si>
    <t>DB 2 + 15%</t>
  </si>
  <si>
    <t>Schoger</t>
  </si>
  <si>
    <t>Daniel</t>
  </si>
  <si>
    <t>Pelz</t>
  </si>
  <si>
    <t>Erwin</t>
  </si>
  <si>
    <t>HB 1 + 25%</t>
  </si>
  <si>
    <t>Ergebnis</t>
  </si>
  <si>
    <t>Bayern Süd</t>
  </si>
  <si>
    <t>Schmitz</t>
  </si>
  <si>
    <t>Uli</t>
  </si>
  <si>
    <t>Reichlmayr</t>
  </si>
  <si>
    <t>Ernst</t>
  </si>
  <si>
    <t>Lämmermann</t>
  </si>
  <si>
    <t>Monika</t>
  </si>
  <si>
    <t>DB 3 +   5%</t>
  </si>
  <si>
    <t>Heinich</t>
  </si>
  <si>
    <t>Manfred</t>
  </si>
  <si>
    <t>Drasch</t>
  </si>
  <si>
    <t>Robert</t>
  </si>
  <si>
    <t>Bayern Nord</t>
  </si>
  <si>
    <t>Fink</t>
  </si>
  <si>
    <t>Christine</t>
  </si>
  <si>
    <t>Bock</t>
  </si>
  <si>
    <t>Thomas</t>
  </si>
  <si>
    <t>Pressel</t>
  </si>
  <si>
    <t>Wild</t>
  </si>
  <si>
    <t>Johann</t>
  </si>
  <si>
    <t>Hildebrandt</t>
  </si>
  <si>
    <t>Rainer</t>
  </si>
  <si>
    <t>Brandenburg</t>
  </si>
  <si>
    <t>Schade</t>
  </si>
  <si>
    <t>Bernd</t>
  </si>
  <si>
    <t>Anette</t>
  </si>
  <si>
    <t>Mehlmann</t>
  </si>
  <si>
    <t>Michael</t>
  </si>
  <si>
    <t>Kemnitzer</t>
  </si>
  <si>
    <t>Sabine</t>
  </si>
  <si>
    <t>Jung</t>
  </si>
  <si>
    <t>Uwe</t>
  </si>
  <si>
    <t>Bremen</t>
  </si>
  <si>
    <t>Quatember</t>
  </si>
  <si>
    <t>Karola</t>
  </si>
  <si>
    <t>Meyerdierks</t>
  </si>
  <si>
    <t>Gerd</t>
  </si>
  <si>
    <t>Becker</t>
  </si>
  <si>
    <t>Dieter</t>
  </si>
  <si>
    <t>Röper</t>
  </si>
  <si>
    <t xml:space="preserve">HB 2 + 10%  </t>
  </si>
  <si>
    <t>Klindworth</t>
  </si>
  <si>
    <t>Reiner</t>
  </si>
  <si>
    <t>Hessen</t>
  </si>
  <si>
    <t>Buhl-Felden</t>
  </si>
  <si>
    <t>Christtraut</t>
  </si>
  <si>
    <t>Landmann</t>
  </si>
  <si>
    <t>Annemarie</t>
  </si>
  <si>
    <t>Marquardt</t>
  </si>
  <si>
    <t>Reinhard</t>
  </si>
  <si>
    <t>Mecklenburg – Vorpommern</t>
  </si>
  <si>
    <t>Wilde</t>
  </si>
  <si>
    <t>Harry</t>
  </si>
  <si>
    <t>Müller</t>
  </si>
  <si>
    <t>Bianca</t>
  </si>
  <si>
    <t>Nowsky</t>
  </si>
  <si>
    <t>Klose</t>
  </si>
  <si>
    <t xml:space="preserve">HB 2 + 10% </t>
  </si>
  <si>
    <t>Rosalinde</t>
  </si>
  <si>
    <t>Niedersachsen</t>
  </si>
  <si>
    <t>Biniasch</t>
  </si>
  <si>
    <t>Christian</t>
  </si>
  <si>
    <t>Nolle</t>
  </si>
  <si>
    <t>Erika</t>
  </si>
  <si>
    <t>DB 1 + 30%</t>
  </si>
  <si>
    <t>Kiegeland</t>
  </si>
  <si>
    <t>Hans-Ulrich</t>
  </si>
  <si>
    <t>Kuhls</t>
  </si>
  <si>
    <t>Heinz</t>
  </si>
  <si>
    <t>Paulsen</t>
  </si>
  <si>
    <t>Hans</t>
  </si>
  <si>
    <t>Nordrhein</t>
  </si>
  <si>
    <t>Pekx</t>
  </si>
  <si>
    <t>Christa</t>
  </si>
  <si>
    <t>Mai</t>
  </si>
  <si>
    <t>Zähringer</t>
  </si>
  <si>
    <t>Klaus</t>
  </si>
  <si>
    <t>Kapp</t>
  </si>
  <si>
    <t>Jochen</t>
  </si>
  <si>
    <t>Schäfer</t>
  </si>
  <si>
    <t>Sachsen</t>
  </si>
  <si>
    <t>Escher</t>
  </si>
  <si>
    <t>Riemer</t>
  </si>
  <si>
    <t>Udo</t>
  </si>
  <si>
    <t>Schwartz</t>
  </si>
  <si>
    <t>Ilona</t>
  </si>
  <si>
    <t>Eckhard</t>
  </si>
  <si>
    <t>Seerig</t>
  </si>
  <si>
    <t>Kerstin</t>
  </si>
  <si>
    <t>Sachsen-Anhalt</t>
  </si>
  <si>
    <t>Behrendt</t>
  </si>
  <si>
    <t>Tilo</t>
  </si>
  <si>
    <t>Meyer</t>
  </si>
  <si>
    <t>Gabriele</t>
  </si>
  <si>
    <t>Bethge</t>
  </si>
  <si>
    <t>Jürgen</t>
  </si>
  <si>
    <t>Hartseil</t>
  </si>
  <si>
    <t>Silvio</t>
  </si>
  <si>
    <t>Andrea</t>
  </si>
  <si>
    <t>Schleswig Holstein</t>
  </si>
  <si>
    <t>Schmidt</t>
  </si>
  <si>
    <t>Angela</t>
  </si>
  <si>
    <t>Köpke</t>
  </si>
  <si>
    <t>Christof</t>
  </si>
  <si>
    <t>Lock</t>
  </si>
  <si>
    <t>Papenburg</t>
  </si>
  <si>
    <t>Stolte</t>
  </si>
  <si>
    <t>Norbert</t>
  </si>
  <si>
    <t>Thüringen</t>
  </si>
  <si>
    <t>Mett</t>
  </si>
  <si>
    <t>Gerhard</t>
  </si>
  <si>
    <t>Lepkes</t>
  </si>
  <si>
    <t>Matthias</t>
  </si>
  <si>
    <t>Bohnhardt</t>
  </si>
  <si>
    <t>Marlis</t>
  </si>
  <si>
    <t>Wolf</t>
  </si>
  <si>
    <t>Klaus-Dieter</t>
  </si>
  <si>
    <t>Volker</t>
  </si>
  <si>
    <t>Westfalen</t>
  </si>
  <si>
    <t>Gausmann</t>
  </si>
  <si>
    <t>Anja</t>
  </si>
  <si>
    <t>Gajewski</t>
  </si>
  <si>
    <t>Johanna</t>
  </si>
  <si>
    <t>Rexwinkel</t>
  </si>
  <si>
    <t>Dedo</t>
  </si>
  <si>
    <t xml:space="preserve">   </t>
  </si>
  <si>
    <t>Damen B1</t>
  </si>
  <si>
    <t xml:space="preserve">     1</t>
  </si>
  <si>
    <t>Seerig Kerstin</t>
  </si>
  <si>
    <t xml:space="preserve">     2 </t>
  </si>
  <si>
    <t>Gausmann Anja</t>
  </si>
  <si>
    <t xml:space="preserve">     3</t>
  </si>
  <si>
    <t>Schoffer Christine</t>
  </si>
  <si>
    <t>Sachsen E</t>
  </si>
  <si>
    <t xml:space="preserve">     4</t>
  </si>
  <si>
    <t>Schur Sylvia</t>
  </si>
  <si>
    <t>Mecklenburg-Vorpommern E</t>
  </si>
  <si>
    <t xml:space="preserve">     5</t>
  </si>
  <si>
    <t>Mai Klara</t>
  </si>
  <si>
    <t>Nordrhein E</t>
  </si>
  <si>
    <t xml:space="preserve">     6</t>
  </si>
  <si>
    <t>Nolle Erika</t>
  </si>
  <si>
    <t xml:space="preserve">     7</t>
  </si>
  <si>
    <t>Pekx Christa</t>
  </si>
  <si>
    <t xml:space="preserve">     8</t>
  </si>
  <si>
    <t>Schmidt Angela</t>
  </si>
  <si>
    <t xml:space="preserve">     9</t>
  </si>
  <si>
    <t>Schoger Violeta</t>
  </si>
  <si>
    <t>Kegelfreunde Augsburg E</t>
  </si>
  <si>
    <t xml:space="preserve">   10</t>
  </si>
  <si>
    <t>Kruspe Eva</t>
  </si>
  <si>
    <t>Hessen E</t>
  </si>
  <si>
    <t>Damen B2</t>
  </si>
  <si>
    <t>Reinke Jana</t>
  </si>
  <si>
    <t>Sachsen-Anhalt E</t>
  </si>
  <si>
    <t xml:space="preserve">     2</t>
  </si>
  <si>
    <t>Meyer Gabriele</t>
  </si>
  <si>
    <t>Hartseil Andrea</t>
  </si>
  <si>
    <t>Kemnitzer Sabine</t>
  </si>
  <si>
    <t>Löpker Maria</t>
  </si>
  <si>
    <t>Niedersachsen E</t>
  </si>
  <si>
    <t>Gajewski Johanna</t>
  </si>
  <si>
    <t>Buhl-Felden Christtraut</t>
  </si>
  <si>
    <t>Müller Bianca</t>
  </si>
  <si>
    <t>Mecklenburg-Vorpommern</t>
  </si>
  <si>
    <t>Anton Helga</t>
  </si>
  <si>
    <t>Kegelfreunde Augsburg</t>
  </si>
  <si>
    <t>Fröhlich Ingrid</t>
  </si>
  <si>
    <t xml:space="preserve">   11</t>
  </si>
  <si>
    <t>Quatember Karola</t>
  </si>
  <si>
    <t xml:space="preserve">   12</t>
  </si>
  <si>
    <t>Lohse Susanne</t>
  </si>
  <si>
    <t>Thüringen E</t>
  </si>
  <si>
    <t xml:space="preserve">   13</t>
  </si>
  <si>
    <t>Steglich Gisela</t>
  </si>
  <si>
    <t xml:space="preserve">   14</t>
  </si>
  <si>
    <t>Pelz Brigitte</t>
  </si>
  <si>
    <t xml:space="preserve">   15</t>
  </si>
  <si>
    <t>Hass Petra</t>
  </si>
  <si>
    <t>Bremen E</t>
  </si>
  <si>
    <t>Damen B3</t>
  </si>
  <si>
    <t>Lämmermann Monika</t>
  </si>
  <si>
    <t>Steinert Carmen</t>
  </si>
  <si>
    <t>Bohnhardt Marlis</t>
  </si>
  <si>
    <t>Selle Annett</t>
  </si>
  <si>
    <t>Wilde Rosalinde</t>
  </si>
  <si>
    <t>Fink Christine</t>
  </si>
  <si>
    <t>Schwartz Ilona</t>
  </si>
  <si>
    <t>Landmann Annemarie</t>
  </si>
  <si>
    <t>Schade Anette</t>
  </si>
  <si>
    <t>Weiser Liselotte</t>
  </si>
  <si>
    <t>Messer Christel</t>
  </si>
  <si>
    <t>Johannsen Anja</t>
  </si>
  <si>
    <t>Schleswig Holstein E</t>
  </si>
  <si>
    <t>Herren B1</t>
  </si>
  <si>
    <t>Behrendt Tilo</t>
  </si>
  <si>
    <t>Marquardt Uwe</t>
  </si>
  <si>
    <t>Elzholz Enrico</t>
  </si>
  <si>
    <t>Brandenburg E</t>
  </si>
  <si>
    <t>Wilde Harry</t>
  </si>
  <si>
    <t>Mai Erwin</t>
  </si>
  <si>
    <t>Mett Gerhard</t>
  </si>
  <si>
    <t>Schubert Wilfried</t>
  </si>
  <si>
    <t>Freudenberg Wolfgang</t>
  </si>
  <si>
    <t>Tränkler Peter</t>
  </si>
  <si>
    <t>Wild Johann</t>
  </si>
  <si>
    <t>Isenberg Thomas</t>
  </si>
  <si>
    <t>Pelz Erwin</t>
  </si>
  <si>
    <t>Steinert Volker</t>
  </si>
  <si>
    <t>Gaiewski Manfred</t>
  </si>
  <si>
    <t>Schade Bernd</t>
  </si>
  <si>
    <t xml:space="preserve">   16</t>
  </si>
  <si>
    <t>Meyerdierks Gerd</t>
  </si>
  <si>
    <t xml:space="preserve">   17</t>
  </si>
  <si>
    <t>Tuttor Horst</t>
  </si>
  <si>
    <t>Bayern Nord E</t>
  </si>
  <si>
    <t xml:space="preserve">   18</t>
  </si>
  <si>
    <t>Drasch Robert</t>
  </si>
  <si>
    <t xml:space="preserve">   19</t>
  </si>
  <si>
    <t>Ueberberg Hugo</t>
  </si>
  <si>
    <t>Herren B2</t>
  </si>
  <si>
    <t>Bethge Jürgen</t>
  </si>
  <si>
    <t>Wolf Klaus-Dieter</t>
  </si>
  <si>
    <t>Hartseil Silvio</t>
  </si>
  <si>
    <t>Klose Werner</t>
  </si>
  <si>
    <t>Schießmann Wolfgang</t>
  </si>
  <si>
    <t>Hildebrandt Rainer</t>
  </si>
  <si>
    <t>Röper Uwe</t>
  </si>
  <si>
    <t>Jung Uwe</t>
  </si>
  <si>
    <t>Biniasch Christian</t>
  </si>
  <si>
    <t>Reichlmayr Ernst</t>
  </si>
  <si>
    <t>Kiegeland Hans-Ulrich</t>
  </si>
  <si>
    <t>Anton Rudolf</t>
  </si>
  <si>
    <t>Dreher Holger</t>
  </si>
  <si>
    <t>Noltemeier Wolfgang</t>
  </si>
  <si>
    <t>Lepkes Matthias</t>
  </si>
  <si>
    <t>Nowsky Michael</t>
  </si>
  <si>
    <t>Rexwinkel Dedo</t>
  </si>
  <si>
    <t>Becker Dieter</t>
  </si>
  <si>
    <t>Schäffer Konrad</t>
  </si>
  <si>
    <t xml:space="preserve">   20</t>
  </si>
  <si>
    <t>Landmann Bernd</t>
  </si>
  <si>
    <t xml:space="preserve">   21</t>
  </si>
  <si>
    <t>Zähringer Klaus</t>
  </si>
  <si>
    <t xml:space="preserve">   22</t>
  </si>
  <si>
    <t>Köpke Christof</t>
  </si>
  <si>
    <t xml:space="preserve">   23</t>
  </si>
  <si>
    <t>Hartung Horst</t>
  </si>
  <si>
    <t>Herren B3</t>
  </si>
  <si>
    <t>Rasch Joachim</t>
  </si>
  <si>
    <t>Bartelt Roland</t>
  </si>
  <si>
    <t>Bock Thomas</t>
  </si>
  <si>
    <t>Kapp Jochen</t>
  </si>
  <si>
    <t>Heinich Manfred</t>
  </si>
  <si>
    <t>Gausmann Reinhard</t>
  </si>
  <si>
    <t>Schäfer Dieter</t>
  </si>
  <si>
    <t>Stolte Norbert</t>
  </si>
  <si>
    <t>Escher Rainer</t>
  </si>
  <si>
    <t>Schoger Daniel</t>
  </si>
  <si>
    <t>Straube Jörg</t>
  </si>
  <si>
    <t>Paulsen Hans</t>
  </si>
  <si>
    <t>Bohnhardt Volker</t>
  </si>
  <si>
    <t>Schmitz Uli</t>
  </si>
  <si>
    <t>Maier Werner</t>
  </si>
  <si>
    <t>Maier Friedrich</t>
  </si>
  <si>
    <t>Schwartz Eckhard</t>
  </si>
  <si>
    <t>Küster Wolf-Dieter</t>
  </si>
  <si>
    <t>Kuhls Heinz</t>
  </si>
  <si>
    <t>Lock Bernd</t>
  </si>
  <si>
    <t>Vötzsch Dieter</t>
  </si>
  <si>
    <t>Pressel Thomas</t>
  </si>
  <si>
    <t>Mehlmann Michael</t>
  </si>
  <si>
    <t xml:space="preserve">   24</t>
  </si>
  <si>
    <t>Riemer Udo</t>
  </si>
  <si>
    <t xml:space="preserve">   25</t>
  </si>
  <si>
    <t>Reinhard Gerd</t>
  </si>
  <si>
    <t xml:space="preserve">   26</t>
  </si>
  <si>
    <t>Klindworth Reiner</t>
  </si>
  <si>
    <t xml:space="preserve">   27</t>
  </si>
  <si>
    <t>Hüngsberg Ewald</t>
  </si>
  <si>
    <t xml:space="preserve">   28</t>
  </si>
  <si>
    <t>Papenburg Daniel</t>
  </si>
  <si>
    <t xml:space="preserve">   29</t>
  </si>
  <si>
    <t>Heindl Manfred</t>
  </si>
  <si>
    <t>Bayern Süd E</t>
  </si>
  <si>
    <t xml:space="preserve">     1.</t>
  </si>
  <si>
    <t xml:space="preserve">     2.</t>
  </si>
  <si>
    <t xml:space="preserve">     3.</t>
  </si>
  <si>
    <t xml:space="preserve">     5.</t>
  </si>
  <si>
    <t xml:space="preserve">     6.</t>
  </si>
  <si>
    <t xml:space="preserve">     7.</t>
  </si>
  <si>
    <t xml:space="preserve">     8.</t>
  </si>
  <si>
    <t xml:space="preserve">     9.</t>
  </si>
  <si>
    <t xml:space="preserve">   10.</t>
  </si>
  <si>
    <t xml:space="preserve">   11.</t>
  </si>
  <si>
    <t xml:space="preserve">   12.</t>
  </si>
  <si>
    <t xml:space="preserve">   13.</t>
  </si>
  <si>
    <t xml:space="preserve">   14.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</si>
</sst>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0" fontId="7" fillId="20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23" borderId="9" applyNumberFormat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25" borderId="10" xfId="0" applyFont="1" applyFill="1" applyBorder="1" applyAlignment="1">
      <alignment/>
    </xf>
    <xf numFmtId="1" fontId="1" fillId="25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shrinkToFit="1"/>
    </xf>
    <xf numFmtId="0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25" borderId="10" xfId="0" applyFont="1" applyFill="1" applyBorder="1" applyAlignment="1">
      <alignment/>
    </xf>
    <xf numFmtId="49" fontId="0" fillId="0" borderId="10" xfId="0" applyNumberFormat="1" applyBorder="1" applyAlignment="1">
      <alignment/>
    </xf>
    <xf numFmtId="49" fontId="1" fillId="0" borderId="11" xfId="0" applyNumberFormat="1" applyFont="1" applyBorder="1" applyAlignment="1">
      <alignment/>
    </xf>
    <xf numFmtId="0" fontId="2" fillId="25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6"/>
  <sheetViews>
    <sheetView zoomScale="128" zoomScaleNormal="128" zoomScalePageLayoutView="0" workbookViewId="0" topLeftCell="A1">
      <selection activeCell="C3" sqref="C3"/>
    </sheetView>
  </sheetViews>
  <sheetFormatPr defaultColWidth="12.421875" defaultRowHeight="12.75"/>
  <cols>
    <col min="1" max="1" width="17.8515625" style="1" customWidth="1"/>
    <col min="2" max="4" width="15.28125" style="1" customWidth="1"/>
    <col min="5" max="6" width="15.28125" style="2" customWidth="1"/>
    <col min="7" max="9" width="15.28125" style="1" customWidth="1"/>
    <col min="10" max="16384" width="12.421875" style="1" customWidth="1"/>
  </cols>
  <sheetData>
    <row r="1" spans="1:6" ht="18">
      <c r="A1" s="3"/>
      <c r="B1"/>
      <c r="C1"/>
      <c r="D1"/>
      <c r="E1"/>
      <c r="F1"/>
    </row>
    <row r="2" spans="1:6" ht="18">
      <c r="A2" s="3"/>
      <c r="B2"/>
      <c r="C2"/>
      <c r="D2"/>
      <c r="E2"/>
      <c r="F2"/>
    </row>
    <row r="3" spans="1:6" ht="18">
      <c r="A3" s="3"/>
      <c r="B3" s="3"/>
      <c r="C3" s="3"/>
      <c r="D3" s="3"/>
      <c r="E3" s="3"/>
      <c r="F3" s="3"/>
    </row>
    <row r="4" spans="1:6" ht="18">
      <c r="A4" s="4" t="s">
        <v>0</v>
      </c>
      <c r="B4" s="4"/>
      <c r="C4" s="5"/>
      <c r="D4" s="5"/>
      <c r="E4" s="6"/>
      <c r="F4" s="6"/>
    </row>
    <row r="5" spans="1:6" ht="18">
      <c r="A5" s="5"/>
      <c r="B5" s="5"/>
      <c r="C5" s="5"/>
      <c r="D5" s="5"/>
      <c r="E5" s="6"/>
      <c r="F5" s="6"/>
    </row>
    <row r="6" spans="1:6" ht="18">
      <c r="A6" s="7" t="s">
        <v>1</v>
      </c>
      <c r="B6" s="7" t="s">
        <v>2</v>
      </c>
      <c r="C6" s="7" t="s">
        <v>3</v>
      </c>
      <c r="D6" s="7" t="s">
        <v>4</v>
      </c>
      <c r="E6" s="8" t="s">
        <v>5</v>
      </c>
      <c r="F6" s="8" t="s">
        <v>6</v>
      </c>
    </row>
    <row r="7" spans="1:6" ht="18">
      <c r="A7" s="9" t="s">
        <v>7</v>
      </c>
      <c r="B7" s="9" t="s">
        <v>8</v>
      </c>
      <c r="C7" s="9" t="s">
        <v>9</v>
      </c>
      <c r="D7" s="9">
        <v>460</v>
      </c>
      <c r="E7" s="10">
        <f>D7*0.1</f>
        <v>46</v>
      </c>
      <c r="F7" s="10">
        <f>D7+E7</f>
        <v>506</v>
      </c>
    </row>
    <row r="8" spans="1:6" ht="18">
      <c r="A8" s="11" t="s">
        <v>10</v>
      </c>
      <c r="B8" s="9" t="s">
        <v>11</v>
      </c>
      <c r="C8" s="9" t="s">
        <v>12</v>
      </c>
      <c r="D8" s="9">
        <v>482</v>
      </c>
      <c r="E8" s="10">
        <f>D8*0</f>
        <v>0</v>
      </c>
      <c r="F8" s="10">
        <f>D8+E8</f>
        <v>482</v>
      </c>
    </row>
    <row r="9" spans="1:6" ht="18">
      <c r="A9" s="11" t="s">
        <v>7</v>
      </c>
      <c r="B9" s="9" t="s">
        <v>13</v>
      </c>
      <c r="C9" s="9" t="s">
        <v>14</v>
      </c>
      <c r="D9" s="9">
        <v>417</v>
      </c>
      <c r="E9" s="10">
        <f>D9*0.15</f>
        <v>62.55</v>
      </c>
      <c r="F9" s="10">
        <f>D9+E9</f>
        <v>479.55</v>
      </c>
    </row>
    <row r="10" spans="1:6" ht="18">
      <c r="A10" s="9" t="s">
        <v>15</v>
      </c>
      <c r="B10" s="9" t="s">
        <v>16</v>
      </c>
      <c r="C10" s="9" t="s">
        <v>12</v>
      </c>
      <c r="D10" s="9">
        <v>507</v>
      </c>
      <c r="E10" s="10">
        <f>D10*0</f>
        <v>0</v>
      </c>
      <c r="F10" s="10">
        <f>D10+E10</f>
        <v>507</v>
      </c>
    </row>
    <row r="11" spans="1:6" ht="18">
      <c r="A11" s="9" t="s">
        <v>17</v>
      </c>
      <c r="B11" s="9" t="s">
        <v>18</v>
      </c>
      <c r="C11" s="9" t="s">
        <v>19</v>
      </c>
      <c r="D11" s="9">
        <v>312</v>
      </c>
      <c r="E11" s="10">
        <f>D11*0.25</f>
        <v>78</v>
      </c>
      <c r="F11" s="10">
        <f>D11+E11</f>
        <v>390</v>
      </c>
    </row>
    <row r="12" spans="1:6" ht="18">
      <c r="A12" s="5"/>
      <c r="B12" s="5"/>
      <c r="C12" s="5"/>
      <c r="D12" s="5"/>
      <c r="E12" s="8" t="s">
        <v>20</v>
      </c>
      <c r="F12" s="8">
        <f>F7+F8+F9+F10+F11</f>
        <v>2364.55</v>
      </c>
    </row>
    <row r="13" spans="1:6" ht="18">
      <c r="A13" s="3"/>
      <c r="B13" s="3"/>
      <c r="C13" s="3"/>
      <c r="D13" s="3"/>
      <c r="E13" s="3"/>
      <c r="F13" s="3"/>
    </row>
    <row r="14" spans="1:6" ht="18">
      <c r="A14" s="5"/>
      <c r="B14" s="5"/>
      <c r="C14" s="5"/>
      <c r="D14" s="5"/>
      <c r="E14" s="6"/>
      <c r="F14" s="6"/>
    </row>
    <row r="15" spans="1:6" ht="18">
      <c r="A15" s="4" t="s">
        <v>21</v>
      </c>
      <c r="B15" s="4"/>
      <c r="C15" s="5"/>
      <c r="D15" s="5"/>
      <c r="E15" s="6"/>
      <c r="F15" s="6"/>
    </row>
    <row r="16" spans="1:6" ht="18">
      <c r="A16" s="5"/>
      <c r="B16" s="5"/>
      <c r="C16" s="5"/>
      <c r="D16" s="5"/>
      <c r="E16" s="6"/>
      <c r="F16" s="6"/>
    </row>
    <row r="17" spans="1:6" ht="18">
      <c r="A17" s="7" t="s">
        <v>1</v>
      </c>
      <c r="B17" s="7" t="s">
        <v>2</v>
      </c>
      <c r="C17" s="7" t="s">
        <v>3</v>
      </c>
      <c r="D17" s="7" t="s">
        <v>4</v>
      </c>
      <c r="E17" s="8" t="s">
        <v>5</v>
      </c>
      <c r="F17" s="8" t="s">
        <v>6</v>
      </c>
    </row>
    <row r="18" spans="1:6" ht="18">
      <c r="A18" s="9" t="s">
        <v>22</v>
      </c>
      <c r="B18" s="9" t="s">
        <v>23</v>
      </c>
      <c r="C18" s="9" t="s">
        <v>12</v>
      </c>
      <c r="D18" s="9">
        <v>486</v>
      </c>
      <c r="E18" s="10">
        <f>D18*0</f>
        <v>0</v>
      </c>
      <c r="F18" s="10">
        <f>D18+E18</f>
        <v>486</v>
      </c>
    </row>
    <row r="19" spans="1:6" ht="18">
      <c r="A19" s="11" t="s">
        <v>24</v>
      </c>
      <c r="B19" s="9" t="s">
        <v>25</v>
      </c>
      <c r="C19" s="9" t="s">
        <v>9</v>
      </c>
      <c r="D19" s="9">
        <v>466</v>
      </c>
      <c r="E19" s="10">
        <f>D19*0.1</f>
        <v>46.6</v>
      </c>
      <c r="F19" s="10">
        <f>D19+E19</f>
        <v>512.6</v>
      </c>
    </row>
    <row r="20" spans="1:6" ht="18">
      <c r="A20" s="11" t="s">
        <v>26</v>
      </c>
      <c r="B20" s="9" t="s">
        <v>27</v>
      </c>
      <c r="C20" s="9" t="s">
        <v>28</v>
      </c>
      <c r="D20" s="9">
        <v>550</v>
      </c>
      <c r="E20" s="10">
        <f>D20*0.05</f>
        <v>27.5</v>
      </c>
      <c r="F20" s="10">
        <f>D20+E20</f>
        <v>577.5</v>
      </c>
    </row>
    <row r="21" spans="1:6" ht="18">
      <c r="A21" s="9" t="s">
        <v>29</v>
      </c>
      <c r="B21" s="9" t="s">
        <v>30</v>
      </c>
      <c r="C21" s="9" t="s">
        <v>12</v>
      </c>
      <c r="D21" s="9">
        <v>549</v>
      </c>
      <c r="E21" s="10">
        <f>D21*0</f>
        <v>0</v>
      </c>
      <c r="F21" s="10">
        <f>D21+E21</f>
        <v>549</v>
      </c>
    </row>
    <row r="22" spans="1:6" ht="18">
      <c r="A22" s="9" t="s">
        <v>31</v>
      </c>
      <c r="B22" s="9" t="s">
        <v>32</v>
      </c>
      <c r="C22" s="9" t="s">
        <v>19</v>
      </c>
      <c r="D22" s="9">
        <v>248</v>
      </c>
      <c r="E22" s="10">
        <f>D22*0.25</f>
        <v>62</v>
      </c>
      <c r="F22" s="10">
        <f>D22+E22</f>
        <v>310</v>
      </c>
    </row>
    <row r="23" spans="1:6" ht="18">
      <c r="A23" s="5"/>
      <c r="B23" s="5"/>
      <c r="C23" s="5"/>
      <c r="D23" s="5"/>
      <c r="E23" s="8" t="s">
        <v>20</v>
      </c>
      <c r="F23" s="8">
        <f>F18+F19+F20+F21+F22+1</f>
        <v>2436.1</v>
      </c>
    </row>
    <row r="24" spans="1:6" ht="18">
      <c r="A24" s="5"/>
      <c r="B24" s="5"/>
      <c r="C24" s="5"/>
      <c r="D24" s="5"/>
      <c r="E24" s="6"/>
      <c r="F24" s="6"/>
    </row>
    <row r="25" spans="1:6" ht="18">
      <c r="A25" s="3"/>
      <c r="B25" s="3"/>
      <c r="C25" s="3"/>
      <c r="D25" s="3"/>
      <c r="E25" s="3"/>
      <c r="F25" s="3"/>
    </row>
    <row r="26" spans="1:6" ht="18">
      <c r="A26" s="4" t="s">
        <v>33</v>
      </c>
      <c r="B26" s="4"/>
      <c r="C26" s="5"/>
      <c r="D26" s="5"/>
      <c r="E26" s="6"/>
      <c r="F26" s="6"/>
    </row>
    <row r="27" spans="1:6" ht="18">
      <c r="A27" s="5"/>
      <c r="B27" s="5"/>
      <c r="C27" s="5"/>
      <c r="D27" s="12"/>
      <c r="E27" s="6"/>
      <c r="F27" s="6"/>
    </row>
    <row r="28" spans="1:6" ht="18">
      <c r="A28" s="7" t="s">
        <v>1</v>
      </c>
      <c r="B28" s="7" t="s">
        <v>2</v>
      </c>
      <c r="C28" s="7" t="s">
        <v>3</v>
      </c>
      <c r="D28" s="7" t="s">
        <v>4</v>
      </c>
      <c r="E28" s="8" t="s">
        <v>5</v>
      </c>
      <c r="F28" s="8" t="s">
        <v>6</v>
      </c>
    </row>
    <row r="29" spans="1:6" ht="18">
      <c r="A29" s="9" t="s">
        <v>34</v>
      </c>
      <c r="B29" s="9" t="s">
        <v>35</v>
      </c>
      <c r="C29" s="9" t="s">
        <v>28</v>
      </c>
      <c r="D29" s="9">
        <v>492</v>
      </c>
      <c r="E29" s="10">
        <f>D29*0.05</f>
        <v>24.6</v>
      </c>
      <c r="F29" s="10">
        <f>D29+E29</f>
        <v>516.6</v>
      </c>
    </row>
    <row r="30" spans="1:6" ht="18">
      <c r="A30" s="11" t="s">
        <v>36</v>
      </c>
      <c r="B30" s="9" t="s">
        <v>37</v>
      </c>
      <c r="C30" s="9" t="s">
        <v>12</v>
      </c>
      <c r="D30" s="9">
        <v>555</v>
      </c>
      <c r="E30" s="10">
        <f>D30*0</f>
        <v>0</v>
      </c>
      <c r="F30" s="10">
        <f>D30+E30</f>
        <v>555</v>
      </c>
    </row>
    <row r="31" spans="1:6" ht="18">
      <c r="A31" s="11" t="s">
        <v>38</v>
      </c>
      <c r="B31" s="9" t="s">
        <v>37</v>
      </c>
      <c r="C31" s="9" t="s">
        <v>12</v>
      </c>
      <c r="D31" s="9">
        <v>431</v>
      </c>
      <c r="E31" s="10">
        <f>D31*0</f>
        <v>0</v>
      </c>
      <c r="F31" s="10">
        <f>D31+E31</f>
        <v>431</v>
      </c>
    </row>
    <row r="32" spans="1:6" ht="18">
      <c r="A32" s="9" t="s">
        <v>39</v>
      </c>
      <c r="B32" s="9" t="s">
        <v>40</v>
      </c>
      <c r="C32" s="9" t="s">
        <v>19</v>
      </c>
      <c r="D32" s="9">
        <v>338</v>
      </c>
      <c r="E32" s="10">
        <f>D32*0.25</f>
        <v>84.5</v>
      </c>
      <c r="F32" s="10">
        <f>D32+E32</f>
        <v>422.5</v>
      </c>
    </row>
    <row r="33" spans="1:6" ht="18">
      <c r="A33" s="9" t="s">
        <v>41</v>
      </c>
      <c r="B33" s="9" t="s">
        <v>42</v>
      </c>
      <c r="C33" s="9" t="s">
        <v>9</v>
      </c>
      <c r="D33" s="9">
        <v>489</v>
      </c>
      <c r="E33" s="10">
        <f>D33*0.1</f>
        <v>48.900000000000006</v>
      </c>
      <c r="F33" s="10">
        <f>D33+E33</f>
        <v>537.9</v>
      </c>
    </row>
    <row r="34" spans="1:6" ht="18">
      <c r="A34" s="5"/>
      <c r="B34" s="5"/>
      <c r="C34" s="5"/>
      <c r="D34" s="5"/>
      <c r="E34" s="8" t="s">
        <v>20</v>
      </c>
      <c r="F34" s="8">
        <f>F29+F30+F31+F32+F33+1</f>
        <v>2464</v>
      </c>
    </row>
    <row r="35" spans="1:6" ht="18">
      <c r="A35" s="5"/>
      <c r="B35" s="5"/>
      <c r="C35" s="5"/>
      <c r="D35" s="5"/>
      <c r="E35" s="6"/>
      <c r="F35" s="6"/>
    </row>
    <row r="36" spans="1:6" ht="18">
      <c r="A36" s="3"/>
      <c r="B36" s="3"/>
      <c r="C36" s="3"/>
      <c r="D36" s="3"/>
      <c r="E36" s="3"/>
      <c r="F36" s="3"/>
    </row>
    <row r="37" spans="1:6" ht="18">
      <c r="A37" s="4" t="s">
        <v>43</v>
      </c>
      <c r="B37" s="4"/>
      <c r="C37" s="5"/>
      <c r="D37" s="5"/>
      <c r="E37" s="6"/>
      <c r="F37" s="6"/>
    </row>
    <row r="38" spans="1:6" ht="18">
      <c r="A38" s="5"/>
      <c r="B38" s="5"/>
      <c r="C38" s="5"/>
      <c r="D38" s="5"/>
      <c r="E38" s="6"/>
      <c r="F38" s="6"/>
    </row>
    <row r="39" spans="1:6" ht="18">
      <c r="A39" s="7" t="s">
        <v>1</v>
      </c>
      <c r="B39" s="7" t="s">
        <v>2</v>
      </c>
      <c r="C39" s="7" t="s">
        <v>3</v>
      </c>
      <c r="D39" s="7" t="s">
        <v>4</v>
      </c>
      <c r="E39" s="8" t="s">
        <v>5</v>
      </c>
      <c r="F39" s="8" t="s">
        <v>6</v>
      </c>
    </row>
    <row r="40" spans="1:6" ht="18">
      <c r="A40" s="9" t="s">
        <v>44</v>
      </c>
      <c r="B40" s="9" t="s">
        <v>45</v>
      </c>
      <c r="C40" s="9" t="s">
        <v>19</v>
      </c>
      <c r="D40" s="9">
        <v>262</v>
      </c>
      <c r="E40" s="10">
        <f>D40*0.25</f>
        <v>65.5</v>
      </c>
      <c r="F40" s="10">
        <f>D40+E40</f>
        <v>327.5</v>
      </c>
    </row>
    <row r="41" spans="1:6" ht="18">
      <c r="A41" s="11" t="s">
        <v>44</v>
      </c>
      <c r="B41" s="9" t="s">
        <v>46</v>
      </c>
      <c r="C41" s="9" t="s">
        <v>28</v>
      </c>
      <c r="D41" s="9">
        <v>426</v>
      </c>
      <c r="E41" s="10">
        <f>D41*0.05</f>
        <v>21.3</v>
      </c>
      <c r="F41" s="10">
        <f>D41+E41</f>
        <v>447.3</v>
      </c>
    </row>
    <row r="42" spans="1:6" ht="18">
      <c r="A42" s="11" t="s">
        <v>47</v>
      </c>
      <c r="B42" s="9" t="s">
        <v>48</v>
      </c>
      <c r="C42" s="9" t="s">
        <v>12</v>
      </c>
      <c r="D42" s="9">
        <v>405</v>
      </c>
      <c r="E42" s="10">
        <f>D42*0</f>
        <v>0</v>
      </c>
      <c r="F42" s="10">
        <f>D42+E42</f>
        <v>405</v>
      </c>
    </row>
    <row r="43" spans="1:6" ht="18">
      <c r="A43" s="9" t="s">
        <v>49</v>
      </c>
      <c r="B43" s="9" t="s">
        <v>50</v>
      </c>
      <c r="C43" s="9" t="s">
        <v>14</v>
      </c>
      <c r="D43" s="9">
        <v>476</v>
      </c>
      <c r="E43" s="10">
        <f>D43*0.15</f>
        <v>71.39999999999999</v>
      </c>
      <c r="F43" s="10">
        <f>D43+E43</f>
        <v>547.4</v>
      </c>
    </row>
    <row r="44" spans="1:6" ht="18">
      <c r="A44" s="9" t="s">
        <v>51</v>
      </c>
      <c r="B44" s="9" t="s">
        <v>52</v>
      </c>
      <c r="C44" s="9" t="s">
        <v>9</v>
      </c>
      <c r="D44" s="9">
        <v>476</v>
      </c>
      <c r="E44" s="10">
        <f>D44*0.1</f>
        <v>47.6</v>
      </c>
      <c r="F44" s="10">
        <f>D44+E44</f>
        <v>523.6</v>
      </c>
    </row>
    <row r="45" spans="1:6" ht="18">
      <c r="A45" s="5"/>
      <c r="B45" s="5"/>
      <c r="C45" s="5"/>
      <c r="D45" s="5"/>
      <c r="E45" s="8" t="s">
        <v>20</v>
      </c>
      <c r="F45" s="8">
        <f>F40+F41+F42+F43+F44</f>
        <v>2250.7999999999997</v>
      </c>
    </row>
    <row r="46" spans="1:6" ht="18">
      <c r="A46" s="3"/>
      <c r="B46" s="3"/>
      <c r="C46" s="3"/>
      <c r="D46" s="3"/>
      <c r="E46" s="3"/>
      <c r="F46" s="3"/>
    </row>
    <row r="47" spans="1:6" ht="18">
      <c r="A47" s="5"/>
      <c r="B47" s="5"/>
      <c r="C47" s="5"/>
      <c r="D47" s="5"/>
      <c r="E47"/>
      <c r="F47"/>
    </row>
    <row r="48" spans="1:6" ht="18">
      <c r="A48" s="4" t="s">
        <v>53</v>
      </c>
      <c r="B48" s="4"/>
      <c r="C48" s="5"/>
      <c r="D48" s="5"/>
      <c r="E48" s="6"/>
      <c r="F48" s="6"/>
    </row>
    <row r="49" spans="1:6" ht="18">
      <c r="A49" s="5"/>
      <c r="B49" s="5"/>
      <c r="C49" s="5"/>
      <c r="D49" s="5"/>
      <c r="E49" s="6"/>
      <c r="F49" s="6"/>
    </row>
    <row r="50" spans="1:6" ht="18">
      <c r="A50" s="7" t="s">
        <v>1</v>
      </c>
      <c r="B50" s="7" t="s">
        <v>2</v>
      </c>
      <c r="C50" s="7" t="s">
        <v>3</v>
      </c>
      <c r="D50" s="7" t="s">
        <v>4</v>
      </c>
      <c r="E50" s="8" t="s">
        <v>5</v>
      </c>
      <c r="F50" s="8" t="s">
        <v>6</v>
      </c>
    </row>
    <row r="51" spans="1:6" ht="18">
      <c r="A51" s="9" t="s">
        <v>54</v>
      </c>
      <c r="B51" s="9" t="s">
        <v>55</v>
      </c>
      <c r="C51" s="9" t="s">
        <v>14</v>
      </c>
      <c r="D51" s="9">
        <v>397</v>
      </c>
      <c r="E51" s="10">
        <f>D51*0.15</f>
        <v>59.55</v>
      </c>
      <c r="F51" s="10">
        <f>D51+E51</f>
        <v>456.55</v>
      </c>
    </row>
    <row r="52" spans="1:6" ht="18">
      <c r="A52" s="11" t="s">
        <v>56</v>
      </c>
      <c r="B52" s="9" t="s">
        <v>57</v>
      </c>
      <c r="C52" s="9" t="s">
        <v>19</v>
      </c>
      <c r="D52" s="9">
        <v>256</v>
      </c>
      <c r="E52" s="10">
        <f>D52*0.25</f>
        <v>64</v>
      </c>
      <c r="F52" s="10">
        <f>D52+E52</f>
        <v>320</v>
      </c>
    </row>
    <row r="53" spans="1:6" ht="18">
      <c r="A53" s="11" t="s">
        <v>58</v>
      </c>
      <c r="B53" s="9" t="s">
        <v>59</v>
      </c>
      <c r="C53" s="9" t="s">
        <v>9</v>
      </c>
      <c r="D53" s="9">
        <v>432</v>
      </c>
      <c r="E53" s="10">
        <f>D53*0.1</f>
        <v>43.2</v>
      </c>
      <c r="F53" s="10">
        <f>D53+E53</f>
        <v>475.2</v>
      </c>
    </row>
    <row r="54" spans="1:6" ht="18">
      <c r="A54" s="9" t="s">
        <v>60</v>
      </c>
      <c r="B54" s="9" t="s">
        <v>52</v>
      </c>
      <c r="C54" s="9" t="s">
        <v>61</v>
      </c>
      <c r="D54" s="9">
        <v>489</v>
      </c>
      <c r="E54" s="10">
        <f>D54*0.1</f>
        <v>48.900000000000006</v>
      </c>
      <c r="F54" s="10">
        <f>D54+E54</f>
        <v>537.9</v>
      </c>
    </row>
    <row r="55" spans="1:6" ht="18">
      <c r="A55" s="9" t="s">
        <v>62</v>
      </c>
      <c r="B55" s="9" t="s">
        <v>63</v>
      </c>
      <c r="C55" s="9" t="s">
        <v>12</v>
      </c>
      <c r="D55" s="9">
        <v>392</v>
      </c>
      <c r="E55" s="10">
        <f>D55*0</f>
        <v>0</v>
      </c>
      <c r="F55" s="10">
        <f>D55+E55</f>
        <v>392</v>
      </c>
    </row>
    <row r="56" spans="1:6" ht="18">
      <c r="A56" s="5"/>
      <c r="B56" s="5"/>
      <c r="C56" s="5"/>
      <c r="D56" s="5"/>
      <c r="E56" s="8" t="s">
        <v>20</v>
      </c>
      <c r="F56" s="8">
        <f>F51+F52+F53+F54+F55</f>
        <v>2181.65</v>
      </c>
    </row>
    <row r="57" spans="1:6" ht="18">
      <c r="A57" s="3"/>
      <c r="B57" s="3"/>
      <c r="C57" s="3"/>
      <c r="D57" s="3"/>
      <c r="E57" s="3"/>
      <c r="F57" s="3"/>
    </row>
    <row r="58" spans="1:6" ht="18">
      <c r="A58" s="5"/>
      <c r="B58" s="5"/>
      <c r="C58" s="5"/>
      <c r="D58" s="5"/>
      <c r="E58"/>
      <c r="F58"/>
    </row>
    <row r="59" spans="1:6" ht="18">
      <c r="A59" s="4" t="s">
        <v>64</v>
      </c>
      <c r="B59" s="4"/>
      <c r="C59" s="5"/>
      <c r="D59" s="5"/>
      <c r="E59" s="6"/>
      <c r="F59" s="6"/>
    </row>
    <row r="60" spans="1:6" ht="18">
      <c r="A60" s="5"/>
      <c r="B60" s="5"/>
      <c r="C60" s="5"/>
      <c r="D60" s="5"/>
      <c r="E60" s="6"/>
      <c r="F60" s="6"/>
    </row>
    <row r="61" spans="1:6" ht="18">
      <c r="A61" s="7" t="s">
        <v>1</v>
      </c>
      <c r="B61" s="7" t="s">
        <v>2</v>
      </c>
      <c r="C61" s="7" t="s">
        <v>3</v>
      </c>
      <c r="D61" s="7" t="s">
        <v>4</v>
      </c>
      <c r="E61" s="8" t="s">
        <v>5</v>
      </c>
      <c r="F61" s="8" t="s">
        <v>6</v>
      </c>
    </row>
    <row r="62" spans="1:6" ht="18">
      <c r="A62" s="9" t="s">
        <v>65</v>
      </c>
      <c r="B62" s="9" t="s">
        <v>66</v>
      </c>
      <c r="C62" s="9" t="s">
        <v>14</v>
      </c>
      <c r="D62" s="9">
        <v>430</v>
      </c>
      <c r="E62" s="10">
        <f>D62*0.15</f>
        <v>64.5</v>
      </c>
      <c r="F62" s="10">
        <f>D62+E62</f>
        <v>494.5</v>
      </c>
    </row>
    <row r="63" spans="1:6" ht="18">
      <c r="A63" s="11" t="s">
        <v>67</v>
      </c>
      <c r="B63" s="9" t="s">
        <v>68</v>
      </c>
      <c r="C63" s="9" t="s">
        <v>28</v>
      </c>
      <c r="D63" s="9">
        <v>442</v>
      </c>
      <c r="E63" s="10">
        <f>D63*0.05</f>
        <v>22.1</v>
      </c>
      <c r="F63" s="10">
        <f>D63+E63</f>
        <v>464.1</v>
      </c>
    </row>
    <row r="64" spans="1:6" ht="18">
      <c r="A64" s="11" t="s">
        <v>67</v>
      </c>
      <c r="B64" s="9" t="s">
        <v>45</v>
      </c>
      <c r="C64" s="9" t="s">
        <v>9</v>
      </c>
      <c r="D64" s="9">
        <v>359</v>
      </c>
      <c r="E64" s="10">
        <f>D64*0.1</f>
        <v>35.9</v>
      </c>
      <c r="F64" s="10">
        <f>D64+E64</f>
        <v>394.9</v>
      </c>
    </row>
    <row r="65" spans="1:6" ht="18">
      <c r="A65" s="9" t="s">
        <v>69</v>
      </c>
      <c r="B65" s="9" t="s">
        <v>52</v>
      </c>
      <c r="C65" s="9" t="s">
        <v>19</v>
      </c>
      <c r="D65" s="9">
        <v>454</v>
      </c>
      <c r="E65" s="10">
        <f>D65*0.25</f>
        <v>113.5</v>
      </c>
      <c r="F65" s="10">
        <f>D65+E65</f>
        <v>567.5</v>
      </c>
    </row>
    <row r="66" spans="1:7" ht="18">
      <c r="A66" s="9" t="s">
        <v>70</v>
      </c>
      <c r="B66" s="9" t="s">
        <v>57</v>
      </c>
      <c r="C66" s="9" t="s">
        <v>12</v>
      </c>
      <c r="D66" s="9">
        <v>395</v>
      </c>
      <c r="E66" s="10">
        <f>D66*0</f>
        <v>0</v>
      </c>
      <c r="F66" s="10">
        <f>D66+E66</f>
        <v>395</v>
      </c>
      <c r="G66" s="5"/>
    </row>
    <row r="67" spans="1:7" ht="18">
      <c r="A67" s="5"/>
      <c r="B67" s="5"/>
      <c r="C67" s="5"/>
      <c r="D67" s="5"/>
      <c r="E67" s="8" t="s">
        <v>20</v>
      </c>
      <c r="F67" s="8">
        <f>F62+F63+F64+F65+F66+1</f>
        <v>2317</v>
      </c>
      <c r="G67" s="5"/>
    </row>
    <row r="68" spans="1:7" ht="18">
      <c r="A68" s="3"/>
      <c r="B68" s="3"/>
      <c r="C68" s="3"/>
      <c r="D68" s="3"/>
      <c r="E68" s="3"/>
      <c r="F68" s="3"/>
      <c r="G68" s="5"/>
    </row>
    <row r="69" spans="1:7" ht="18">
      <c r="A69" s="5"/>
      <c r="B69" s="5"/>
      <c r="C69" s="5"/>
      <c r="D69" s="5"/>
      <c r="E69"/>
      <c r="F69"/>
      <c r="G69" s="5"/>
    </row>
    <row r="70" spans="1:7" ht="18">
      <c r="A70" s="4" t="s">
        <v>71</v>
      </c>
      <c r="B70" s="4"/>
      <c r="C70" s="5"/>
      <c r="D70" s="5"/>
      <c r="E70" s="6"/>
      <c r="F70" s="6"/>
      <c r="G70" s="5"/>
    </row>
    <row r="71" spans="1:7" ht="18">
      <c r="A71" s="5"/>
      <c r="B71" s="5"/>
      <c r="C71" s="5"/>
      <c r="D71" s="5"/>
      <c r="E71" s="6"/>
      <c r="F71" s="6"/>
      <c r="G71" s="5"/>
    </row>
    <row r="72" spans="1:7" ht="18">
      <c r="A72" s="7" t="s">
        <v>1</v>
      </c>
      <c r="B72" s="7" t="s">
        <v>2</v>
      </c>
      <c r="C72" s="7" t="s">
        <v>3</v>
      </c>
      <c r="D72" s="7" t="s">
        <v>4</v>
      </c>
      <c r="E72" s="8" t="s">
        <v>5</v>
      </c>
      <c r="F72" s="8" t="s">
        <v>6</v>
      </c>
      <c r="G72" s="5"/>
    </row>
    <row r="73" spans="1:7" ht="18">
      <c r="A73" s="9" t="s">
        <v>72</v>
      </c>
      <c r="B73" s="9" t="s">
        <v>73</v>
      </c>
      <c r="C73" s="9" t="s">
        <v>19</v>
      </c>
      <c r="D73" s="9">
        <v>417</v>
      </c>
      <c r="E73" s="10">
        <f>D73*0.25</f>
        <v>104.25</v>
      </c>
      <c r="F73" s="10">
        <f>D73+E73</f>
        <v>521.25</v>
      </c>
      <c r="G73" s="5"/>
    </row>
    <row r="74" spans="1:7" ht="18">
      <c r="A74" s="11" t="s">
        <v>74</v>
      </c>
      <c r="B74" s="9" t="s">
        <v>75</v>
      </c>
      <c r="C74" s="9" t="s">
        <v>14</v>
      </c>
      <c r="D74" s="9">
        <v>430</v>
      </c>
      <c r="E74" s="10">
        <f>D74*0.15</f>
        <v>64.5</v>
      </c>
      <c r="F74" s="10">
        <f>D74+E74</f>
        <v>494.5</v>
      </c>
      <c r="G74" s="5"/>
    </row>
    <row r="75" spans="1:7" ht="18">
      <c r="A75" s="11" t="s">
        <v>76</v>
      </c>
      <c r="B75" s="9" t="s">
        <v>48</v>
      </c>
      <c r="C75" s="9" t="s">
        <v>9</v>
      </c>
      <c r="D75" s="9">
        <v>436</v>
      </c>
      <c r="E75" s="10">
        <f>D75*0.1</f>
        <v>43.6</v>
      </c>
      <c r="F75" s="10">
        <f>D75+E75</f>
        <v>479.6</v>
      </c>
      <c r="G75" s="5"/>
    </row>
    <row r="76" spans="1:7" ht="18">
      <c r="A76" s="9" t="s">
        <v>77</v>
      </c>
      <c r="B76" s="9" t="s">
        <v>11</v>
      </c>
      <c r="C76" s="9" t="s">
        <v>78</v>
      </c>
      <c r="D76" s="9">
        <v>516</v>
      </c>
      <c r="E76" s="10">
        <f>D76*0.1</f>
        <v>51.6</v>
      </c>
      <c r="F76" s="10">
        <f>D76+E76</f>
        <v>567.6</v>
      </c>
      <c r="G76"/>
    </row>
    <row r="77" spans="1:7" ht="18">
      <c r="A77" s="9" t="s">
        <v>72</v>
      </c>
      <c r="B77" s="9" t="s">
        <v>79</v>
      </c>
      <c r="C77" s="9" t="s">
        <v>28</v>
      </c>
      <c r="D77" s="9">
        <v>514</v>
      </c>
      <c r="E77" s="10">
        <f>D77*0.05</f>
        <v>25.700000000000003</v>
      </c>
      <c r="F77" s="10">
        <f>D77+E77</f>
        <v>539.7</v>
      </c>
      <c r="G77"/>
    </row>
    <row r="78" spans="1:7" ht="18">
      <c r="A78" s="5"/>
      <c r="B78" s="5"/>
      <c r="C78" s="5"/>
      <c r="D78" s="5"/>
      <c r="E78" s="8" t="s">
        <v>20</v>
      </c>
      <c r="F78" s="8">
        <f>F73+F74+F75+F76+F77+1</f>
        <v>2603.6499999999996</v>
      </c>
      <c r="G78"/>
    </row>
    <row r="79" spans="1:7" ht="18">
      <c r="A79" s="3"/>
      <c r="B79" s="3"/>
      <c r="C79" s="3"/>
      <c r="D79" s="3"/>
      <c r="E79" s="3"/>
      <c r="F79" s="3"/>
      <c r="G79"/>
    </row>
    <row r="80" spans="1:7" ht="18">
      <c r="A80" s="5"/>
      <c r="B80" s="5"/>
      <c r="C80" s="5"/>
      <c r="D80" s="5"/>
      <c r="E80"/>
      <c r="F80"/>
      <c r="G80"/>
    </row>
    <row r="81" spans="1:7" ht="18">
      <c r="A81" s="4" t="s">
        <v>80</v>
      </c>
      <c r="B81" s="4"/>
      <c r="C81" s="5"/>
      <c r="D81" s="5"/>
      <c r="E81" s="6"/>
      <c r="F81" s="6"/>
      <c r="G81"/>
    </row>
    <row r="82" spans="1:7" ht="18">
      <c r="A82" s="5"/>
      <c r="B82" s="5"/>
      <c r="C82" s="5"/>
      <c r="D82" s="5"/>
      <c r="E82" s="6"/>
      <c r="F82" s="6"/>
      <c r="G82"/>
    </row>
    <row r="83" spans="1:7" ht="18">
      <c r="A83" s="7" t="s">
        <v>1</v>
      </c>
      <c r="B83" s="7" t="s">
        <v>2</v>
      </c>
      <c r="C83" s="7" t="s">
        <v>3</v>
      </c>
      <c r="D83" s="7" t="s">
        <v>4</v>
      </c>
      <c r="E83" s="8" t="s">
        <v>5</v>
      </c>
      <c r="F83" s="8" t="s">
        <v>6</v>
      </c>
      <c r="G83"/>
    </row>
    <row r="84" spans="1:7" ht="18">
      <c r="A84" s="9" t="s">
        <v>81</v>
      </c>
      <c r="B84" s="9" t="s">
        <v>82</v>
      </c>
      <c r="C84" s="9" t="s">
        <v>9</v>
      </c>
      <c r="D84" s="9">
        <v>471</v>
      </c>
      <c r="E84" s="10">
        <f>D84*0.1</f>
        <v>47.1</v>
      </c>
      <c r="F84" s="10">
        <f>D84+E84</f>
        <v>518.1</v>
      </c>
      <c r="G84"/>
    </row>
    <row r="85" spans="1:7" ht="18">
      <c r="A85" s="11" t="s">
        <v>83</v>
      </c>
      <c r="B85" s="9" t="s">
        <v>84</v>
      </c>
      <c r="C85" s="9" t="s">
        <v>85</v>
      </c>
      <c r="D85" s="9">
        <v>289</v>
      </c>
      <c r="E85" s="10">
        <f>D85*0.3</f>
        <v>86.70000000000002</v>
      </c>
      <c r="F85" s="10">
        <f>D85+E85</f>
        <v>375.70000000000005</v>
      </c>
      <c r="G85"/>
    </row>
    <row r="86" spans="1:7" ht="18">
      <c r="A86" s="11" t="s">
        <v>86</v>
      </c>
      <c r="B86" s="9" t="s">
        <v>87</v>
      </c>
      <c r="C86" s="9" t="s">
        <v>9</v>
      </c>
      <c r="D86" s="9">
        <v>464</v>
      </c>
      <c r="E86" s="10">
        <f>D86*0.1</f>
        <v>46.400000000000006</v>
      </c>
      <c r="F86" s="10">
        <f>D86+E86</f>
        <v>510.4</v>
      </c>
      <c r="G86"/>
    </row>
    <row r="87" spans="1:7" ht="18">
      <c r="A87" s="9" t="s">
        <v>88</v>
      </c>
      <c r="B87" s="9" t="s">
        <v>89</v>
      </c>
      <c r="C87" s="9" t="s">
        <v>12</v>
      </c>
      <c r="D87" s="9">
        <v>439</v>
      </c>
      <c r="E87" s="10">
        <f>D87*0</f>
        <v>0</v>
      </c>
      <c r="F87" s="10">
        <f>D87+E87</f>
        <v>439</v>
      </c>
      <c r="G87"/>
    </row>
    <row r="88" spans="1:7" ht="18">
      <c r="A88" s="9" t="s">
        <v>90</v>
      </c>
      <c r="B88" s="9" t="s">
        <v>91</v>
      </c>
      <c r="C88" s="9" t="s">
        <v>12</v>
      </c>
      <c r="D88" s="9">
        <v>501</v>
      </c>
      <c r="E88" s="10">
        <f>D88*0</f>
        <v>0</v>
      </c>
      <c r="F88" s="10">
        <f>D88+E88</f>
        <v>501</v>
      </c>
      <c r="G88"/>
    </row>
    <row r="89" spans="1:7" ht="18">
      <c r="A89" s="5"/>
      <c r="B89" s="5"/>
      <c r="C89" s="5"/>
      <c r="D89" s="5"/>
      <c r="E89" s="8" t="s">
        <v>20</v>
      </c>
      <c r="F89" s="8">
        <f>F84+F85+F86+F87+F88</f>
        <v>2344.2</v>
      </c>
      <c r="G89"/>
    </row>
    <row r="90" spans="1:7" ht="18">
      <c r="A90" s="3"/>
      <c r="B90" s="3"/>
      <c r="C90" s="3"/>
      <c r="D90" s="3"/>
      <c r="E90" s="3"/>
      <c r="F90" s="3"/>
      <c r="G90"/>
    </row>
    <row r="91" spans="1:7" ht="18">
      <c r="A91" s="5"/>
      <c r="B91" s="5"/>
      <c r="C91" s="5"/>
      <c r="D91" s="5"/>
      <c r="E91"/>
      <c r="F91"/>
      <c r="G91"/>
    </row>
    <row r="92" spans="1:7" ht="18">
      <c r="A92" s="4" t="s">
        <v>92</v>
      </c>
      <c r="B92" s="4"/>
      <c r="C92" s="5"/>
      <c r="D92" s="5"/>
      <c r="E92" s="6"/>
      <c r="F92" s="6"/>
      <c r="G92"/>
    </row>
    <row r="93" spans="1:7" ht="18">
      <c r="A93" s="5"/>
      <c r="B93" s="5"/>
      <c r="C93" s="5"/>
      <c r="D93" s="5"/>
      <c r="E93" s="6"/>
      <c r="F93" s="6"/>
      <c r="G93"/>
    </row>
    <row r="94" spans="1:7" ht="18">
      <c r="A94" s="7" t="s">
        <v>1</v>
      </c>
      <c r="B94" s="7" t="s">
        <v>2</v>
      </c>
      <c r="C94" s="7" t="s">
        <v>3</v>
      </c>
      <c r="D94" s="7" t="s">
        <v>4</v>
      </c>
      <c r="E94" s="8" t="s">
        <v>5</v>
      </c>
      <c r="F94" s="8" t="s">
        <v>6</v>
      </c>
      <c r="G94"/>
    </row>
    <row r="95" spans="1:7" ht="18">
      <c r="A95" s="9" t="s">
        <v>93</v>
      </c>
      <c r="B95" s="9" t="s">
        <v>94</v>
      </c>
      <c r="C95" s="9" t="s">
        <v>85</v>
      </c>
      <c r="D95" s="9">
        <v>281</v>
      </c>
      <c r="E95" s="10">
        <f>D95*0.3</f>
        <v>84.30000000000001</v>
      </c>
      <c r="F95" s="10">
        <f>D95+E95</f>
        <v>365.3</v>
      </c>
      <c r="G95"/>
    </row>
    <row r="96" spans="1:7" ht="18">
      <c r="A96" s="11" t="s">
        <v>95</v>
      </c>
      <c r="B96" s="9" t="s">
        <v>18</v>
      </c>
      <c r="C96" s="9" t="s">
        <v>19</v>
      </c>
      <c r="D96" s="9">
        <v>413</v>
      </c>
      <c r="E96" s="10">
        <f>D96*0.25</f>
        <v>103.25</v>
      </c>
      <c r="F96" s="10">
        <f>D96+E96</f>
        <v>516.25</v>
      </c>
      <c r="G96"/>
    </row>
    <row r="97" spans="1:7" ht="18">
      <c r="A97" s="11" t="s">
        <v>96</v>
      </c>
      <c r="B97" s="9" t="s">
        <v>97</v>
      </c>
      <c r="C97" s="9" t="s">
        <v>9</v>
      </c>
      <c r="D97" s="9">
        <v>350</v>
      </c>
      <c r="E97" s="10">
        <f>D97*0.1</f>
        <v>35</v>
      </c>
      <c r="F97" s="10">
        <f>D97+E97</f>
        <v>385</v>
      </c>
      <c r="G97"/>
    </row>
    <row r="98" spans="1:7" ht="18">
      <c r="A98" s="9" t="s">
        <v>98</v>
      </c>
      <c r="B98" s="9" t="s">
        <v>99</v>
      </c>
      <c r="C98" s="9" t="s">
        <v>12</v>
      </c>
      <c r="D98" s="9">
        <v>553</v>
      </c>
      <c r="E98" s="10">
        <f>D98*0</f>
        <v>0</v>
      </c>
      <c r="F98" s="10">
        <f>D98+E98</f>
        <v>553</v>
      </c>
      <c r="G98"/>
    </row>
    <row r="99" spans="1:7" ht="18">
      <c r="A99" s="9" t="s">
        <v>100</v>
      </c>
      <c r="B99" s="9" t="s">
        <v>59</v>
      </c>
      <c r="C99" s="9" t="s">
        <v>12</v>
      </c>
      <c r="D99" s="9">
        <v>524</v>
      </c>
      <c r="E99" s="10">
        <f>D99*0</f>
        <v>0</v>
      </c>
      <c r="F99" s="10">
        <f>D99+E99</f>
        <v>524</v>
      </c>
      <c r="G99"/>
    </row>
    <row r="100" spans="1:7" ht="18">
      <c r="A100" s="5"/>
      <c r="B100" s="5"/>
      <c r="C100" s="5"/>
      <c r="D100" s="5"/>
      <c r="E100" s="8" t="s">
        <v>20</v>
      </c>
      <c r="F100" s="8">
        <f>F95+F96+F97+F98+F99-1</f>
        <v>2342.55</v>
      </c>
      <c r="G100"/>
    </row>
    <row r="101" spans="1:7" ht="18">
      <c r="A101" s="3"/>
      <c r="B101" s="3"/>
      <c r="C101" s="3"/>
      <c r="D101" s="3"/>
      <c r="E101" s="3"/>
      <c r="F101" s="3"/>
      <c r="G101"/>
    </row>
    <row r="102" spans="1:7" ht="18">
      <c r="A102" s="3"/>
      <c r="B102" s="3"/>
      <c r="C102" s="3"/>
      <c r="D102" s="3"/>
      <c r="E102" s="3"/>
      <c r="F102" s="3"/>
      <c r="G102"/>
    </row>
    <row r="103" spans="1:7" ht="18">
      <c r="A103" s="4" t="s">
        <v>101</v>
      </c>
      <c r="B103" s="4"/>
      <c r="C103" s="5"/>
      <c r="D103" s="5"/>
      <c r="E103" s="6"/>
      <c r="F103" s="6"/>
      <c r="G103"/>
    </row>
    <row r="104" spans="1:7" ht="18">
      <c r="A104" s="5"/>
      <c r="B104" s="5"/>
      <c r="C104" s="5"/>
      <c r="D104" s="5"/>
      <c r="E104" s="6"/>
      <c r="F104" s="6"/>
      <c r="G104"/>
    </row>
    <row r="105" spans="1:7" ht="18">
      <c r="A105" s="7" t="s">
        <v>1</v>
      </c>
      <c r="B105" s="7" t="s">
        <v>2</v>
      </c>
      <c r="C105" s="7" t="s">
        <v>3</v>
      </c>
      <c r="D105" s="7" t="s">
        <v>4</v>
      </c>
      <c r="E105" s="8" t="s">
        <v>5</v>
      </c>
      <c r="F105" s="8" t="s">
        <v>6</v>
      </c>
      <c r="G105"/>
    </row>
    <row r="106" spans="1:7" ht="18">
      <c r="A106" s="9" t="s">
        <v>102</v>
      </c>
      <c r="B106" s="9" t="s">
        <v>42</v>
      </c>
      <c r="C106" s="9" t="s">
        <v>12</v>
      </c>
      <c r="D106" s="9">
        <v>509</v>
      </c>
      <c r="E106" s="10">
        <f>D106*0</f>
        <v>0</v>
      </c>
      <c r="F106" s="10">
        <f>D106+E106</f>
        <v>509</v>
      </c>
      <c r="G106"/>
    </row>
    <row r="107" spans="1:7" ht="18">
      <c r="A107" s="11" t="s">
        <v>103</v>
      </c>
      <c r="B107" s="9" t="s">
        <v>104</v>
      </c>
      <c r="C107" s="9" t="s">
        <v>12</v>
      </c>
      <c r="D107" s="9">
        <v>400</v>
      </c>
      <c r="E107" s="10">
        <f>D107*0</f>
        <v>0</v>
      </c>
      <c r="F107" s="10">
        <f>D107+E107</f>
        <v>400</v>
      </c>
      <c r="G107"/>
    </row>
    <row r="108" spans="1:7" ht="18">
      <c r="A108" s="11" t="s">
        <v>105</v>
      </c>
      <c r="B108" s="9" t="s">
        <v>106</v>
      </c>
      <c r="C108" s="9" t="s">
        <v>28</v>
      </c>
      <c r="D108" s="9">
        <v>460</v>
      </c>
      <c r="E108" s="10">
        <f>D108*0.05</f>
        <v>23</v>
      </c>
      <c r="F108" s="10">
        <f>D108+E108</f>
        <v>483</v>
      </c>
      <c r="G108"/>
    </row>
    <row r="109" spans="1:7" ht="18">
      <c r="A109" s="9" t="s">
        <v>105</v>
      </c>
      <c r="B109" s="9" t="s">
        <v>107</v>
      </c>
      <c r="C109" s="9" t="s">
        <v>12</v>
      </c>
      <c r="D109" s="9">
        <v>457</v>
      </c>
      <c r="E109" s="10">
        <f>D109*0</f>
        <v>0</v>
      </c>
      <c r="F109" s="10">
        <f>D109+E109</f>
        <v>457</v>
      </c>
      <c r="G109"/>
    </row>
    <row r="110" spans="1:7" ht="18">
      <c r="A110" s="9" t="s">
        <v>108</v>
      </c>
      <c r="B110" s="9" t="s">
        <v>109</v>
      </c>
      <c r="C110" s="9" t="s">
        <v>85</v>
      </c>
      <c r="D110" s="9">
        <v>413</v>
      </c>
      <c r="E110" s="10">
        <f>D110*0.3</f>
        <v>123.90000000000002</v>
      </c>
      <c r="F110" s="10">
        <f>D110+E110</f>
        <v>536.9</v>
      </c>
      <c r="G110"/>
    </row>
    <row r="111" spans="1:7" ht="18">
      <c r="A111" s="5"/>
      <c r="B111" s="5"/>
      <c r="C111" s="5"/>
      <c r="D111" s="5"/>
      <c r="E111" s="8" t="s">
        <v>20</v>
      </c>
      <c r="F111" s="8">
        <f>F106+F107+F108+F109+F110</f>
        <v>2385.9</v>
      </c>
      <c r="G111"/>
    </row>
    <row r="112" spans="1:7" ht="18">
      <c r="A112" s="13"/>
      <c r="B112" s="13"/>
      <c r="C112" s="13"/>
      <c r="D112" s="13"/>
      <c r="E112" s="14"/>
      <c r="F112" s="14"/>
      <c r="G112"/>
    </row>
    <row r="113" spans="1:7" ht="18">
      <c r="A113" s="3"/>
      <c r="B113" s="3"/>
      <c r="C113" s="3"/>
      <c r="D113" s="3"/>
      <c r="E113" s="3"/>
      <c r="F113" s="3"/>
      <c r="G113"/>
    </row>
    <row r="114" spans="1:7" ht="18">
      <c r="A114" s="4" t="s">
        <v>110</v>
      </c>
      <c r="B114" s="4"/>
      <c r="C114" s="5"/>
      <c r="D114" s="5"/>
      <c r="E114" s="6"/>
      <c r="F114" s="6"/>
      <c r="G114"/>
    </row>
    <row r="115" spans="1:7" ht="18">
      <c r="A115" s="5"/>
      <c r="B115" s="5"/>
      <c r="C115" s="5"/>
      <c r="D115" s="5"/>
      <c r="E115" s="6"/>
      <c r="F115" s="6"/>
      <c r="G115"/>
    </row>
    <row r="116" spans="1:7" ht="18">
      <c r="A116" s="7" t="s">
        <v>1</v>
      </c>
      <c r="B116" s="7" t="s">
        <v>2</v>
      </c>
      <c r="C116" s="7" t="s">
        <v>3</v>
      </c>
      <c r="D116" s="7" t="s">
        <v>4</v>
      </c>
      <c r="E116" s="8" t="s">
        <v>5</v>
      </c>
      <c r="F116" s="8" t="s">
        <v>6</v>
      </c>
      <c r="G116"/>
    </row>
    <row r="117" spans="1:7" ht="18">
      <c r="A117" s="9" t="s">
        <v>111</v>
      </c>
      <c r="B117" s="9" t="s">
        <v>112</v>
      </c>
      <c r="C117" s="9" t="s">
        <v>19</v>
      </c>
      <c r="D117" s="9">
        <v>476</v>
      </c>
      <c r="E117" s="10">
        <f>D117*0.25</f>
        <v>119</v>
      </c>
      <c r="F117" s="10">
        <f>D117+E117</f>
        <v>595</v>
      </c>
      <c r="G117"/>
    </row>
    <row r="118" spans="1:7" ht="18">
      <c r="A118" s="11" t="s">
        <v>113</v>
      </c>
      <c r="B118" s="9" t="s">
        <v>114</v>
      </c>
      <c r="C118" s="9" t="s">
        <v>14</v>
      </c>
      <c r="D118" s="9">
        <v>534</v>
      </c>
      <c r="E118" s="10">
        <f>D118*0.15</f>
        <v>80.1</v>
      </c>
      <c r="F118" s="10">
        <f>D118+E118</f>
        <v>614.1</v>
      </c>
      <c r="G118"/>
    </row>
    <row r="119" spans="1:7" ht="18">
      <c r="A119" s="11" t="s">
        <v>115</v>
      </c>
      <c r="B119" s="9" t="s">
        <v>116</v>
      </c>
      <c r="C119" s="9" t="s">
        <v>9</v>
      </c>
      <c r="D119" s="9">
        <v>554</v>
      </c>
      <c r="E119" s="10">
        <f>D119*0.1</f>
        <v>55.400000000000006</v>
      </c>
      <c r="F119" s="10">
        <f>D119+E119</f>
        <v>609.4</v>
      </c>
      <c r="G119"/>
    </row>
    <row r="120" spans="1:7" ht="18">
      <c r="A120" s="9" t="s">
        <v>117</v>
      </c>
      <c r="B120" s="9" t="s">
        <v>118</v>
      </c>
      <c r="C120" s="9" t="s">
        <v>61</v>
      </c>
      <c r="D120" s="9">
        <v>549</v>
      </c>
      <c r="E120" s="10">
        <f>D120*0.1</f>
        <v>54.900000000000006</v>
      </c>
      <c r="F120" s="10">
        <f>D120+E120</f>
        <v>603.9</v>
      </c>
      <c r="G120"/>
    </row>
    <row r="121" spans="1:7" ht="18">
      <c r="A121" s="9" t="s">
        <v>117</v>
      </c>
      <c r="B121" s="9" t="s">
        <v>119</v>
      </c>
      <c r="C121" s="9" t="s">
        <v>14</v>
      </c>
      <c r="D121" s="9">
        <v>515</v>
      </c>
      <c r="E121" s="10">
        <f>D121*0.15</f>
        <v>77.25</v>
      </c>
      <c r="F121" s="10">
        <f>D121+E121</f>
        <v>592.25</v>
      </c>
      <c r="G121"/>
    </row>
    <row r="122" spans="1:7" ht="18">
      <c r="A122" s="5"/>
      <c r="B122" s="5"/>
      <c r="C122" s="5"/>
      <c r="D122" s="5"/>
      <c r="E122" s="8" t="s">
        <v>20</v>
      </c>
      <c r="F122" s="8">
        <f>F117+F118+F119+F120+F121-1</f>
        <v>3013.65</v>
      </c>
      <c r="G122"/>
    </row>
    <row r="123" spans="1:7" ht="18">
      <c r="A123" s="13"/>
      <c r="B123" s="13"/>
      <c r="C123" s="13"/>
      <c r="D123" s="13"/>
      <c r="E123" s="14"/>
      <c r="F123" s="14"/>
      <c r="G123"/>
    </row>
    <row r="124" spans="1:7" ht="18">
      <c r="A124" s="5"/>
      <c r="B124" s="5"/>
      <c r="C124" s="5"/>
      <c r="D124" s="5"/>
      <c r="E124"/>
      <c r="F124"/>
      <c r="G124"/>
    </row>
    <row r="125" spans="1:7" ht="18">
      <c r="A125" s="4" t="s">
        <v>120</v>
      </c>
      <c r="B125" s="4"/>
      <c r="C125" s="5"/>
      <c r="D125" s="5"/>
      <c r="E125" s="6"/>
      <c r="F125" s="6"/>
      <c r="G125"/>
    </row>
    <row r="126" spans="1:7" ht="18">
      <c r="A126" s="5"/>
      <c r="B126" s="5"/>
      <c r="C126" s="5"/>
      <c r="D126" s="5"/>
      <c r="E126" s="6"/>
      <c r="F126" s="6"/>
      <c r="G126"/>
    </row>
    <row r="127" spans="1:7" ht="18">
      <c r="A127" s="7" t="s">
        <v>1</v>
      </c>
      <c r="B127" s="7" t="s">
        <v>2</v>
      </c>
      <c r="C127" s="7" t="s">
        <v>3</v>
      </c>
      <c r="D127" s="7" t="s">
        <v>4</v>
      </c>
      <c r="E127" s="8" t="s">
        <v>5</v>
      </c>
      <c r="F127" s="8" t="s">
        <v>6</v>
      </c>
      <c r="G127"/>
    </row>
    <row r="128" spans="1:7" ht="18">
      <c r="A128" s="9" t="s">
        <v>121</v>
      </c>
      <c r="B128" s="9" t="s">
        <v>122</v>
      </c>
      <c r="C128" s="9" t="s">
        <v>85</v>
      </c>
      <c r="D128" s="9">
        <v>269</v>
      </c>
      <c r="E128" s="10">
        <f>D128*0.3</f>
        <v>80.70000000000002</v>
      </c>
      <c r="F128" s="10">
        <f>D128+E128</f>
        <v>349.70000000000005</v>
      </c>
      <c r="G128"/>
    </row>
    <row r="129" spans="1:7" ht="18">
      <c r="A129" s="11" t="s">
        <v>123</v>
      </c>
      <c r="B129" s="9" t="s">
        <v>124</v>
      </c>
      <c r="C129" s="9" t="s">
        <v>9</v>
      </c>
      <c r="D129" s="9">
        <v>339</v>
      </c>
      <c r="E129" s="10">
        <f>D129*0.1</f>
        <v>33.9</v>
      </c>
      <c r="F129" s="10">
        <f>D129+E129</f>
        <v>372.9</v>
      </c>
      <c r="G129"/>
    </row>
    <row r="130" spans="1:7" ht="18">
      <c r="A130" s="11" t="s">
        <v>125</v>
      </c>
      <c r="B130" s="9" t="s">
        <v>45</v>
      </c>
      <c r="C130" s="9" t="s">
        <v>12</v>
      </c>
      <c r="D130" s="9">
        <v>434</v>
      </c>
      <c r="E130" s="10">
        <f>D130*0</f>
        <v>0</v>
      </c>
      <c r="F130" s="10">
        <f>D130+E130</f>
        <v>434</v>
      </c>
      <c r="G130"/>
    </row>
    <row r="131" spans="1:7" ht="18">
      <c r="A131" s="9" t="s">
        <v>126</v>
      </c>
      <c r="B131" s="9" t="s">
        <v>16</v>
      </c>
      <c r="C131" s="9" t="s">
        <v>12</v>
      </c>
      <c r="D131" s="9">
        <v>342</v>
      </c>
      <c r="E131" s="10">
        <f>D131*0</f>
        <v>0</v>
      </c>
      <c r="F131" s="10">
        <f>D131+E131</f>
        <v>342</v>
      </c>
      <c r="G131"/>
    </row>
    <row r="132" spans="1:7" ht="18">
      <c r="A132" s="9" t="s">
        <v>127</v>
      </c>
      <c r="B132" s="9" t="s">
        <v>128</v>
      </c>
      <c r="C132" s="9" t="s">
        <v>12</v>
      </c>
      <c r="D132" s="9">
        <v>510</v>
      </c>
      <c r="E132" s="10">
        <f>D132*0</f>
        <v>0</v>
      </c>
      <c r="F132" s="10">
        <f>D132+E132</f>
        <v>510</v>
      </c>
      <c r="G132"/>
    </row>
    <row r="133" spans="1:7" ht="18">
      <c r="A133" s="5"/>
      <c r="B133" s="5"/>
      <c r="C133" s="5"/>
      <c r="D133" s="5"/>
      <c r="E133" s="8" t="s">
        <v>20</v>
      </c>
      <c r="F133" s="8">
        <f>F128+F129+F130+F131+F132</f>
        <v>2008.6</v>
      </c>
      <c r="G133"/>
    </row>
    <row r="134" spans="1:7" ht="18">
      <c r="A134" s="3"/>
      <c r="B134" s="3"/>
      <c r="C134" s="3"/>
      <c r="D134" s="3"/>
      <c r="E134" s="3"/>
      <c r="F134" s="3"/>
      <c r="G134"/>
    </row>
    <row r="135" spans="1:7" ht="18">
      <c r="A135" s="5"/>
      <c r="B135" s="5"/>
      <c r="C135" s="5"/>
      <c r="D135" s="5"/>
      <c r="E135"/>
      <c r="F135"/>
      <c r="G135"/>
    </row>
    <row r="136" spans="1:7" ht="18">
      <c r="A136" s="4" t="s">
        <v>129</v>
      </c>
      <c r="B136" s="4"/>
      <c r="C136" s="5"/>
      <c r="D136" s="5"/>
      <c r="E136" s="6"/>
      <c r="F136" s="6"/>
      <c r="G136"/>
    </row>
    <row r="137" spans="1:7" ht="18">
      <c r="A137" s="5"/>
      <c r="B137" s="5"/>
      <c r="C137" s="5"/>
      <c r="D137" s="5"/>
      <c r="E137" s="6"/>
      <c r="F137" s="6"/>
      <c r="G137"/>
    </row>
    <row r="138" spans="1:7" ht="18">
      <c r="A138" s="7" t="s">
        <v>1</v>
      </c>
      <c r="B138" s="7" t="s">
        <v>2</v>
      </c>
      <c r="C138" s="7" t="s">
        <v>3</v>
      </c>
      <c r="D138" s="7" t="s">
        <v>4</v>
      </c>
      <c r="E138" s="8" t="s">
        <v>5</v>
      </c>
      <c r="F138" s="8" t="s">
        <v>6</v>
      </c>
      <c r="G138"/>
    </row>
    <row r="139" spans="1:7" ht="18">
      <c r="A139" s="9" t="s">
        <v>130</v>
      </c>
      <c r="B139" s="9" t="s">
        <v>131</v>
      </c>
      <c r="C139" s="9" t="s">
        <v>19</v>
      </c>
      <c r="D139" s="9">
        <v>409</v>
      </c>
      <c r="E139" s="10">
        <f>D139*0.25</f>
        <v>102.25</v>
      </c>
      <c r="F139" s="10">
        <f>D139+E139</f>
        <v>511.25</v>
      </c>
      <c r="G139"/>
    </row>
    <row r="140" spans="1:7" ht="18">
      <c r="A140" s="11" t="s">
        <v>132</v>
      </c>
      <c r="B140" s="9" t="s">
        <v>133</v>
      </c>
      <c r="C140" s="9" t="s">
        <v>9</v>
      </c>
      <c r="D140" s="9">
        <v>441</v>
      </c>
      <c r="E140" s="10">
        <f>D140*0.1</f>
        <v>44.1</v>
      </c>
      <c r="F140" s="10">
        <f>D140+E140</f>
        <v>485.1</v>
      </c>
      <c r="G140"/>
    </row>
    <row r="141" spans="1:7" ht="18">
      <c r="A141" s="11" t="s">
        <v>134</v>
      </c>
      <c r="B141" s="9" t="s">
        <v>135</v>
      </c>
      <c r="C141" s="9" t="s">
        <v>28</v>
      </c>
      <c r="D141" s="9">
        <v>540</v>
      </c>
      <c r="E141" s="10">
        <f>D141*0.05</f>
        <v>27</v>
      </c>
      <c r="F141" s="10">
        <f>D141+E141</f>
        <v>567</v>
      </c>
      <c r="G141"/>
    </row>
    <row r="142" spans="1:7" ht="18">
      <c r="A142" s="9" t="s">
        <v>136</v>
      </c>
      <c r="B142" s="9" t="s">
        <v>137</v>
      </c>
      <c r="C142" s="9" t="s">
        <v>61</v>
      </c>
      <c r="D142" s="9">
        <v>553</v>
      </c>
      <c r="E142" s="10">
        <f>D142*0.1</f>
        <v>55.300000000000004</v>
      </c>
      <c r="F142" s="10">
        <f>D142+E142</f>
        <v>608.3</v>
      </c>
      <c r="G142"/>
    </row>
    <row r="143" spans="1:7" ht="18">
      <c r="A143" s="9" t="s">
        <v>134</v>
      </c>
      <c r="B143" s="9" t="s">
        <v>138</v>
      </c>
      <c r="C143" s="9" t="s">
        <v>12</v>
      </c>
      <c r="D143" s="9">
        <v>486</v>
      </c>
      <c r="E143" s="10">
        <f>D143*0</f>
        <v>0</v>
      </c>
      <c r="F143" s="10">
        <f>D143+E143</f>
        <v>486</v>
      </c>
      <c r="G143"/>
    </row>
    <row r="144" spans="1:7" ht="18">
      <c r="A144" s="5"/>
      <c r="B144" s="5"/>
      <c r="C144" s="5"/>
      <c r="D144" s="5"/>
      <c r="E144" s="8" t="s">
        <v>20</v>
      </c>
      <c r="F144" s="8">
        <f>F139+F140+F141+F142+F143-1</f>
        <v>2656.6499999999996</v>
      </c>
      <c r="G144"/>
    </row>
    <row r="145" spans="1:7" ht="18">
      <c r="A145" s="3"/>
      <c r="B145" s="3"/>
      <c r="C145" s="3"/>
      <c r="D145" s="3"/>
      <c r="E145" s="3"/>
      <c r="F145" s="3"/>
      <c r="G145"/>
    </row>
    <row r="146" spans="1:7" ht="18">
      <c r="A146" s="5"/>
      <c r="B146" s="5"/>
      <c r="C146" s="5"/>
      <c r="D146" s="5"/>
      <c r="E146"/>
      <c r="F146"/>
      <c r="G146"/>
    </row>
    <row r="147" spans="1:7" ht="18">
      <c r="A147" s="4" t="s">
        <v>139</v>
      </c>
      <c r="B147" s="4"/>
      <c r="C147" s="5"/>
      <c r="D147" s="5"/>
      <c r="E147" s="6"/>
      <c r="F147" s="6"/>
      <c r="G147"/>
    </row>
    <row r="148" spans="1:7" ht="18">
      <c r="A148" s="5"/>
      <c r="B148" s="5"/>
      <c r="C148" s="5"/>
      <c r="D148" s="5"/>
      <c r="E148" s="6"/>
      <c r="F148" s="6"/>
      <c r="G148"/>
    </row>
    <row r="149" spans="1:7" ht="18">
      <c r="A149" s="7" t="s">
        <v>1</v>
      </c>
      <c r="B149" s="7" t="s">
        <v>2</v>
      </c>
      <c r="C149" s="7" t="s">
        <v>3</v>
      </c>
      <c r="D149" s="7" t="s">
        <v>4</v>
      </c>
      <c r="E149" s="8" t="s">
        <v>5</v>
      </c>
      <c r="F149" s="8" t="s">
        <v>6</v>
      </c>
      <c r="G149"/>
    </row>
    <row r="150" spans="1:7" ht="18">
      <c r="A150" s="9" t="s">
        <v>140</v>
      </c>
      <c r="B150" s="9" t="s">
        <v>141</v>
      </c>
      <c r="C150" s="9" t="s">
        <v>85</v>
      </c>
      <c r="D150" s="9">
        <v>379</v>
      </c>
      <c r="E150" s="10">
        <f>D150*0.3</f>
        <v>113.70000000000002</v>
      </c>
      <c r="F150" s="10">
        <f>D150+E150</f>
        <v>492.70000000000005</v>
      </c>
      <c r="G150"/>
    </row>
    <row r="151" spans="1:7" ht="18">
      <c r="A151" s="11" t="s">
        <v>142</v>
      </c>
      <c r="B151" s="9" t="s">
        <v>30</v>
      </c>
      <c r="C151" s="9" t="s">
        <v>19</v>
      </c>
      <c r="D151" s="9">
        <v>264</v>
      </c>
      <c r="E151" s="10">
        <f>D151*0.25</f>
        <v>66</v>
      </c>
      <c r="F151" s="10">
        <f>D151+E151</f>
        <v>330</v>
      </c>
      <c r="G151"/>
    </row>
    <row r="152" spans="1:7" ht="18">
      <c r="A152" s="11" t="s">
        <v>142</v>
      </c>
      <c r="B152" s="9" t="s">
        <v>143</v>
      </c>
      <c r="C152" s="9" t="s">
        <v>14</v>
      </c>
      <c r="D152" s="9">
        <v>472</v>
      </c>
      <c r="E152" s="10">
        <f>D152*0.15</f>
        <v>70.8</v>
      </c>
      <c r="F152" s="10">
        <f>D152+E152</f>
        <v>542.8</v>
      </c>
      <c r="G152"/>
    </row>
    <row r="153" spans="1:7" ht="18">
      <c r="A153" s="9" t="s">
        <v>144</v>
      </c>
      <c r="B153" s="9" t="s">
        <v>145</v>
      </c>
      <c r="C153" s="9" t="s">
        <v>61</v>
      </c>
      <c r="D153" s="9">
        <v>433</v>
      </c>
      <c r="E153" s="10">
        <f>D153*0.1</f>
        <v>43.300000000000004</v>
      </c>
      <c r="F153" s="10">
        <f>D153+E153</f>
        <v>476.3</v>
      </c>
      <c r="G153"/>
    </row>
    <row r="154" spans="1:7" ht="18">
      <c r="A154" s="9" t="s">
        <v>140</v>
      </c>
      <c r="B154" s="9" t="s">
        <v>70</v>
      </c>
      <c r="C154" s="9" t="s">
        <v>12</v>
      </c>
      <c r="D154" s="9">
        <v>541</v>
      </c>
      <c r="E154" s="10">
        <f>D154*0</f>
        <v>0</v>
      </c>
      <c r="F154" s="10">
        <f>D154+E154</f>
        <v>541</v>
      </c>
      <c r="G154"/>
    </row>
    <row r="155" spans="1:7" ht="18">
      <c r="A155" s="5"/>
      <c r="B155" s="5"/>
      <c r="C155" s="5"/>
      <c r="D155" s="5"/>
      <c r="E155" s="8" t="s">
        <v>20</v>
      </c>
      <c r="F155" s="8">
        <f>F150+F151+F152+F153+F154</f>
        <v>2382.8</v>
      </c>
      <c r="G155"/>
    </row>
    <row r="156" spans="1:7" ht="18">
      <c r="A156" s="3"/>
      <c r="B156" s="3"/>
      <c r="C156" s="3"/>
      <c r="D156" s="3"/>
      <c r="E156" s="3"/>
      <c r="F156" s="3"/>
      <c r="G156"/>
    </row>
    <row r="157" spans="1:7" ht="18">
      <c r="A157" s="3"/>
      <c r="B157" s="3"/>
      <c r="C157" s="3"/>
      <c r="D157" s="3"/>
      <c r="E157" s="3"/>
      <c r="F157" s="3"/>
      <c r="G157"/>
    </row>
    <row r="158" spans="1:7" ht="18">
      <c r="A158" s="3"/>
      <c r="B158" s="3"/>
      <c r="C158" s="3"/>
      <c r="D158" s="3"/>
      <c r="E158" s="3"/>
      <c r="F158" s="3"/>
      <c r="G158"/>
    </row>
    <row r="159" spans="1:7" ht="18">
      <c r="A159" s="3"/>
      <c r="B159" s="3"/>
      <c r="C159" s="3"/>
      <c r="D159" s="3"/>
      <c r="E159" s="3"/>
      <c r="F159" s="3"/>
      <c r="G159"/>
    </row>
    <row r="160" spans="1:7" ht="18">
      <c r="A160" s="3"/>
      <c r="B160" s="3"/>
      <c r="C160" s="3"/>
      <c r="D160" s="3"/>
      <c r="E160" s="3"/>
      <c r="F160" s="3"/>
      <c r="G160"/>
    </row>
    <row r="161" spans="1:7" ht="18">
      <c r="A161" s="3"/>
      <c r="B161" s="3"/>
      <c r="C161" s="3"/>
      <c r="D161" s="3"/>
      <c r="E161" s="3"/>
      <c r="F161" s="3"/>
      <c r="G161"/>
    </row>
    <row r="162" spans="1:7" ht="18">
      <c r="A162" s="3"/>
      <c r="B162" s="3"/>
      <c r="C162" s="3"/>
      <c r="D162" s="3"/>
      <c r="E162" s="3"/>
      <c r="F162" s="3"/>
      <c r="G162"/>
    </row>
    <row r="163" spans="1:7" ht="18">
      <c r="A163" s="3"/>
      <c r="B163" s="3"/>
      <c r="C163" s="3"/>
      <c r="D163" s="3"/>
      <c r="E163" s="3"/>
      <c r="F163" s="3"/>
      <c r="G163"/>
    </row>
    <row r="164" spans="1:7" ht="18">
      <c r="A164" s="3"/>
      <c r="B164" s="3"/>
      <c r="C164" s="3"/>
      <c r="D164" s="3"/>
      <c r="E164" s="3"/>
      <c r="F164" s="3"/>
      <c r="G164"/>
    </row>
    <row r="165" spans="1:7" ht="18">
      <c r="A165" s="3"/>
      <c r="B165" s="3"/>
      <c r="C165" s="3"/>
      <c r="D165" s="3"/>
      <c r="E165" s="3"/>
      <c r="F165" s="3"/>
      <c r="G165"/>
    </row>
    <row r="166" spans="1:7" ht="18">
      <c r="A166" s="3"/>
      <c r="B166" s="3"/>
      <c r="C166" s="3"/>
      <c r="D166" s="3"/>
      <c r="E166" s="3"/>
      <c r="F166" s="3"/>
      <c r="G166"/>
    </row>
    <row r="167" spans="1:7" ht="18">
      <c r="A167" s="3"/>
      <c r="B167" s="3"/>
      <c r="C167" s="3"/>
      <c r="D167" s="3"/>
      <c r="E167" s="3"/>
      <c r="F167" s="3"/>
      <c r="G167"/>
    </row>
    <row r="168" spans="1:7" ht="12.75">
      <c r="A168"/>
      <c r="B168"/>
      <c r="C168"/>
      <c r="D168"/>
      <c r="E168"/>
      <c r="F168"/>
      <c r="G168"/>
    </row>
    <row r="169" spans="1:7" ht="12.75">
      <c r="A169"/>
      <c r="B169"/>
      <c r="C169"/>
      <c r="D169"/>
      <c r="E169"/>
      <c r="F169"/>
      <c r="G169"/>
    </row>
    <row r="170" spans="1:7" ht="12.75">
      <c r="A170"/>
      <c r="B170"/>
      <c r="C170"/>
      <c r="D170"/>
      <c r="E170"/>
      <c r="F170"/>
      <c r="G170"/>
    </row>
    <row r="171" spans="1:7" ht="12.75">
      <c r="A171"/>
      <c r="B171"/>
      <c r="C171"/>
      <c r="D171"/>
      <c r="E171"/>
      <c r="F171"/>
      <c r="G171"/>
    </row>
    <row r="172" spans="1:7" ht="12.75">
      <c r="A172"/>
      <c r="B172"/>
      <c r="C172"/>
      <c r="D172"/>
      <c r="E172"/>
      <c r="F172"/>
      <c r="G172"/>
    </row>
    <row r="173" spans="1:7" ht="12.75">
      <c r="A173"/>
      <c r="B173"/>
      <c r="C173"/>
      <c r="D173"/>
      <c r="E173"/>
      <c r="F173"/>
      <c r="G173"/>
    </row>
    <row r="174" spans="1:7" ht="12.75">
      <c r="A174"/>
      <c r="B174"/>
      <c r="C174"/>
      <c r="D174"/>
      <c r="E174"/>
      <c r="F174"/>
      <c r="G174"/>
    </row>
    <row r="175" spans="1:7" ht="12.75">
      <c r="A175"/>
      <c r="B175"/>
      <c r="C175"/>
      <c r="D175"/>
      <c r="E175"/>
      <c r="F175"/>
      <c r="G175"/>
    </row>
    <row r="176" spans="1:7" ht="12.75">
      <c r="A176"/>
      <c r="B176"/>
      <c r="C176"/>
      <c r="D176"/>
      <c r="E176"/>
      <c r="F176"/>
      <c r="G176"/>
    </row>
    <row r="177" spans="1:7" ht="12.75">
      <c r="A177"/>
      <c r="B177"/>
      <c r="C177"/>
      <c r="D177"/>
      <c r="E177"/>
      <c r="F177"/>
      <c r="G177"/>
    </row>
    <row r="178" spans="1:7" ht="12.75">
      <c r="A178"/>
      <c r="B178"/>
      <c r="C178"/>
      <c r="D178"/>
      <c r="E178"/>
      <c r="F178"/>
      <c r="G178"/>
    </row>
    <row r="179" spans="1:7" ht="12.75">
      <c r="A179"/>
      <c r="B179"/>
      <c r="C179"/>
      <c r="D179"/>
      <c r="E179"/>
      <c r="F179"/>
      <c r="G179"/>
    </row>
    <row r="180" spans="1:7" ht="12.75">
      <c r="A180"/>
      <c r="B180"/>
      <c r="C180"/>
      <c r="D180"/>
      <c r="E180"/>
      <c r="F180"/>
      <c r="G180"/>
    </row>
    <row r="181" spans="1:7" ht="12.75">
      <c r="A181"/>
      <c r="B181"/>
      <c r="C181"/>
      <c r="D181"/>
      <c r="E181"/>
      <c r="F181"/>
      <c r="G181"/>
    </row>
    <row r="182" spans="1:7" ht="12.75">
      <c r="A182"/>
      <c r="B182"/>
      <c r="C182"/>
      <c r="D182"/>
      <c r="E182"/>
      <c r="F182"/>
      <c r="G182"/>
    </row>
    <row r="183" spans="1:7" ht="12.75">
      <c r="A183"/>
      <c r="B183"/>
      <c r="C183"/>
      <c r="D183"/>
      <c r="E183"/>
      <c r="F183"/>
      <c r="G183"/>
    </row>
    <row r="184" spans="1:7" ht="12.75">
      <c r="A184"/>
      <c r="B184"/>
      <c r="C184"/>
      <c r="D184"/>
      <c r="E184"/>
      <c r="F184"/>
      <c r="G184"/>
    </row>
    <row r="185" spans="1:7" ht="12.75">
      <c r="A185"/>
      <c r="B185"/>
      <c r="C185"/>
      <c r="D185"/>
      <c r="E185"/>
      <c r="F185"/>
      <c r="G185"/>
    </row>
    <row r="186" spans="1:7" ht="12.75">
      <c r="A186"/>
      <c r="B186"/>
      <c r="C186"/>
      <c r="D186"/>
      <c r="E186"/>
      <c r="F186"/>
      <c r="G186"/>
    </row>
  </sheetData>
  <sheetProtection selectLockedCells="1" selectUnlockedCells="1"/>
  <printOptions/>
  <pageMargins left="0.39375" right="0" top="0.39375" bottom="0.39375" header="0.3937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2"/>
  <sheetViews>
    <sheetView tabSelected="1" zoomScale="128" zoomScaleNormal="128" zoomScalePageLayoutView="0" workbookViewId="0" topLeftCell="B1">
      <selection activeCell="A1" sqref="A1"/>
    </sheetView>
  </sheetViews>
  <sheetFormatPr defaultColWidth="12.421875" defaultRowHeight="12.75"/>
  <cols>
    <col min="1" max="1" width="7.7109375" style="15" customWidth="1"/>
    <col min="2" max="2" width="30.7109375" style="0" customWidth="1"/>
    <col min="3" max="3" width="35.7109375" style="0" customWidth="1"/>
    <col min="4" max="4" width="10.28125" style="0" customWidth="1"/>
    <col min="5" max="5" width="7.7109375" style="0" customWidth="1"/>
  </cols>
  <sheetData>
    <row r="1" spans="1:7" ht="18">
      <c r="A1" s="16"/>
      <c r="B1" s="3"/>
      <c r="C1" s="3"/>
      <c r="D1" s="3"/>
      <c r="E1" s="3"/>
      <c r="F1" s="3"/>
      <c r="G1" s="3"/>
    </row>
    <row r="2" spans="1:7" ht="18">
      <c r="A2" s="17" t="s">
        <v>146</v>
      </c>
      <c r="B2" s="5"/>
      <c r="C2" s="5"/>
      <c r="D2" s="5"/>
      <c r="E2" s="5"/>
      <c r="F2" s="3"/>
      <c r="G2" s="3"/>
    </row>
    <row r="3" spans="1:7" ht="20.25">
      <c r="A3" s="18"/>
      <c r="B3" s="19" t="s">
        <v>147</v>
      </c>
      <c r="C3" s="9"/>
      <c r="D3" s="9"/>
      <c r="E3" s="9"/>
      <c r="F3" s="3"/>
      <c r="G3" s="3"/>
    </row>
    <row r="4" spans="1:7" ht="18">
      <c r="A4" s="20"/>
      <c r="B4" s="9"/>
      <c r="C4" s="9"/>
      <c r="D4" s="9"/>
      <c r="E4" s="9"/>
      <c r="F4" s="3"/>
      <c r="G4" s="3"/>
    </row>
    <row r="5" spans="1:7" ht="18">
      <c r="A5" s="18" t="s">
        <v>148</v>
      </c>
      <c r="B5" s="9" t="s">
        <v>149</v>
      </c>
      <c r="C5" s="9" t="s">
        <v>101</v>
      </c>
      <c r="D5" s="9">
        <v>413</v>
      </c>
      <c r="E5" s="9"/>
      <c r="F5" s="3"/>
      <c r="G5" s="3"/>
    </row>
    <row r="6" spans="1:7" ht="18">
      <c r="A6" s="18" t="s">
        <v>150</v>
      </c>
      <c r="B6" s="9" t="s">
        <v>151</v>
      </c>
      <c r="C6" s="9" t="s">
        <v>139</v>
      </c>
      <c r="D6" s="9">
        <v>379</v>
      </c>
      <c r="E6" s="9"/>
      <c r="F6" s="3"/>
      <c r="G6" s="3"/>
    </row>
    <row r="7" spans="1:7" ht="18">
      <c r="A7" s="18" t="s">
        <v>152</v>
      </c>
      <c r="B7" s="9" t="s">
        <v>153</v>
      </c>
      <c r="C7" s="9" t="s">
        <v>154</v>
      </c>
      <c r="D7" s="9">
        <v>337</v>
      </c>
      <c r="E7" s="9"/>
      <c r="F7" s="3"/>
      <c r="G7" s="3"/>
    </row>
    <row r="8" spans="1:7" ht="18">
      <c r="A8" s="18" t="s">
        <v>155</v>
      </c>
      <c r="B8" s="9" t="s">
        <v>156</v>
      </c>
      <c r="C8" s="9" t="s">
        <v>157</v>
      </c>
      <c r="D8" s="9">
        <v>304</v>
      </c>
      <c r="E8" s="9"/>
      <c r="F8" s="3"/>
      <c r="G8" s="3"/>
    </row>
    <row r="9" spans="1:7" ht="18">
      <c r="A9" s="18" t="s">
        <v>158</v>
      </c>
      <c r="B9" s="9" t="s">
        <v>159</v>
      </c>
      <c r="C9" s="9" t="s">
        <v>160</v>
      </c>
      <c r="D9" s="9">
        <v>292</v>
      </c>
      <c r="E9" s="9"/>
      <c r="F9" s="3"/>
      <c r="G9" s="3"/>
    </row>
    <row r="10" spans="1:7" ht="18">
      <c r="A10" s="18" t="s">
        <v>161</v>
      </c>
      <c r="B10" s="9" t="s">
        <v>162</v>
      </c>
      <c r="C10" s="9" t="s">
        <v>80</v>
      </c>
      <c r="D10" s="9">
        <v>289</v>
      </c>
      <c r="E10" s="9"/>
      <c r="F10" s="3"/>
      <c r="G10" s="3"/>
    </row>
    <row r="11" spans="1:7" ht="18">
      <c r="A11" s="18" t="s">
        <v>163</v>
      </c>
      <c r="B11" s="9" t="s">
        <v>164</v>
      </c>
      <c r="C11" s="9" t="s">
        <v>92</v>
      </c>
      <c r="D11" s="9">
        <v>281</v>
      </c>
      <c r="E11" s="9"/>
      <c r="F11" s="3"/>
      <c r="G11" s="3"/>
    </row>
    <row r="12" spans="1:7" ht="18">
      <c r="A12" s="18" t="s">
        <v>165</v>
      </c>
      <c r="B12" s="9" t="s">
        <v>166</v>
      </c>
      <c r="C12" s="9" t="s">
        <v>120</v>
      </c>
      <c r="D12" s="9">
        <v>269</v>
      </c>
      <c r="E12" s="9"/>
      <c r="F12" s="3"/>
      <c r="G12" s="3"/>
    </row>
    <row r="13" spans="1:7" ht="18">
      <c r="A13" s="18" t="s">
        <v>167</v>
      </c>
      <c r="B13" s="9" t="s">
        <v>168</v>
      </c>
      <c r="C13" s="9" t="s">
        <v>169</v>
      </c>
      <c r="D13" s="9">
        <v>240</v>
      </c>
      <c r="E13" s="9"/>
      <c r="F13" s="3"/>
      <c r="G13" s="3"/>
    </row>
    <row r="14" spans="1:7" ht="18">
      <c r="A14" s="18" t="s">
        <v>170</v>
      </c>
      <c r="B14" s="9" t="s">
        <v>171</v>
      </c>
      <c r="C14" s="9" t="s">
        <v>172</v>
      </c>
      <c r="D14" s="9">
        <v>232</v>
      </c>
      <c r="E14" s="9"/>
      <c r="F14" s="3"/>
      <c r="G14" s="3"/>
    </row>
    <row r="15" spans="1:7" ht="18">
      <c r="A15" s="17"/>
      <c r="B15" s="5"/>
      <c r="C15" s="5"/>
      <c r="D15" s="5"/>
      <c r="E15" s="5"/>
      <c r="F15" s="3"/>
      <c r="G15" s="3"/>
    </row>
    <row r="16" spans="1:7" ht="18">
      <c r="A16" s="17"/>
      <c r="B16" s="5"/>
      <c r="C16" s="5"/>
      <c r="D16" s="5"/>
      <c r="E16" s="5"/>
      <c r="F16" s="3"/>
      <c r="G16" s="3"/>
    </row>
    <row r="17" spans="1:7" ht="20.25">
      <c r="A17" s="21"/>
      <c r="B17" s="22" t="s">
        <v>173</v>
      </c>
      <c r="C17" s="23"/>
      <c r="D17" s="23"/>
      <c r="E17" s="23"/>
      <c r="F17" s="3"/>
      <c r="G17" s="3"/>
    </row>
    <row r="18" spans="1:7" ht="18">
      <c r="A18" s="21"/>
      <c r="B18" s="23"/>
      <c r="C18" s="23"/>
      <c r="D18" s="23"/>
      <c r="E18" s="23"/>
      <c r="F18" s="3"/>
      <c r="G18" s="3"/>
    </row>
    <row r="19" spans="1:7" ht="18">
      <c r="A19" s="21" t="s">
        <v>148</v>
      </c>
      <c r="B19" s="23" t="s">
        <v>174</v>
      </c>
      <c r="C19" s="23" t="s">
        <v>175</v>
      </c>
      <c r="D19" s="23">
        <v>537</v>
      </c>
      <c r="E19" s="23"/>
      <c r="F19" s="3"/>
      <c r="G19" s="3"/>
    </row>
    <row r="20" spans="1:7" ht="18">
      <c r="A20" s="21" t="s">
        <v>176</v>
      </c>
      <c r="B20" s="23" t="s">
        <v>177</v>
      </c>
      <c r="C20" s="23" t="s">
        <v>110</v>
      </c>
      <c r="D20" s="23">
        <v>534</v>
      </c>
      <c r="E20" s="23"/>
      <c r="F20" s="3"/>
      <c r="G20" s="3"/>
    </row>
    <row r="21" spans="1:7" ht="18">
      <c r="A21" s="21" t="s">
        <v>152</v>
      </c>
      <c r="B21" s="23" t="s">
        <v>178</v>
      </c>
      <c r="C21" s="23" t="s">
        <v>110</v>
      </c>
      <c r="D21" s="23">
        <v>515</v>
      </c>
      <c r="E21" s="23"/>
      <c r="F21" s="3"/>
      <c r="G21" s="3"/>
    </row>
    <row r="22" spans="1:7" ht="18">
      <c r="A22" s="21" t="s">
        <v>155</v>
      </c>
      <c r="B22" s="23" t="s">
        <v>179</v>
      </c>
      <c r="C22" s="23" t="s">
        <v>43</v>
      </c>
      <c r="D22" s="23">
        <v>476</v>
      </c>
      <c r="E22" s="23"/>
      <c r="F22" s="3"/>
      <c r="G22" s="3"/>
    </row>
    <row r="23" spans="1:7" ht="18">
      <c r="A23" s="21" t="s">
        <v>158</v>
      </c>
      <c r="B23" s="23" t="s">
        <v>180</v>
      </c>
      <c r="C23" s="23" t="s">
        <v>181</v>
      </c>
      <c r="D23" s="23">
        <v>473</v>
      </c>
      <c r="E23" s="23"/>
      <c r="F23" s="3"/>
      <c r="G23" s="3"/>
    </row>
    <row r="24" spans="1:7" ht="18">
      <c r="A24" s="21" t="s">
        <v>161</v>
      </c>
      <c r="B24" s="23" t="s">
        <v>182</v>
      </c>
      <c r="C24" s="23" t="s">
        <v>139</v>
      </c>
      <c r="D24" s="23">
        <v>472</v>
      </c>
      <c r="E24" s="23"/>
      <c r="F24" s="3"/>
      <c r="G24" s="3"/>
    </row>
    <row r="25" spans="1:7" ht="18">
      <c r="A25" s="21" t="s">
        <v>163</v>
      </c>
      <c r="B25" s="23" t="s">
        <v>183</v>
      </c>
      <c r="C25" s="23" t="s">
        <v>64</v>
      </c>
      <c r="D25" s="23">
        <v>430</v>
      </c>
      <c r="E25" s="23">
        <v>45</v>
      </c>
      <c r="F25" s="3"/>
      <c r="G25" s="3"/>
    </row>
    <row r="26" spans="1:7" ht="18">
      <c r="A26" s="21" t="s">
        <v>165</v>
      </c>
      <c r="B26" s="23" t="s">
        <v>184</v>
      </c>
      <c r="C26" s="23" t="s">
        <v>185</v>
      </c>
      <c r="D26" s="23">
        <v>430</v>
      </c>
      <c r="E26" s="23">
        <v>39</v>
      </c>
      <c r="F26" s="3"/>
      <c r="G26" s="3"/>
    </row>
    <row r="27" spans="1:7" ht="18">
      <c r="A27" s="21" t="s">
        <v>167</v>
      </c>
      <c r="B27" s="23" t="s">
        <v>186</v>
      </c>
      <c r="C27" s="23" t="s">
        <v>187</v>
      </c>
      <c r="D27" s="23">
        <v>417</v>
      </c>
      <c r="E27" s="23"/>
      <c r="F27" s="3"/>
      <c r="G27" s="3"/>
    </row>
    <row r="28" spans="1:7" ht="18">
      <c r="A28" s="21" t="s">
        <v>170</v>
      </c>
      <c r="B28" s="23" t="s">
        <v>188</v>
      </c>
      <c r="C28" s="23" t="s">
        <v>172</v>
      </c>
      <c r="D28" s="23">
        <v>408</v>
      </c>
      <c r="E28" s="23"/>
      <c r="F28" s="3"/>
      <c r="G28" s="3"/>
    </row>
    <row r="29" spans="1:7" ht="18">
      <c r="A29" s="21" t="s">
        <v>189</v>
      </c>
      <c r="B29" s="23" t="s">
        <v>190</v>
      </c>
      <c r="C29" s="23" t="s">
        <v>53</v>
      </c>
      <c r="D29" s="23">
        <v>397</v>
      </c>
      <c r="E29" s="23"/>
      <c r="F29" s="3"/>
      <c r="G29" s="3"/>
    </row>
    <row r="30" spans="1:7" ht="18">
      <c r="A30" s="21" t="s">
        <v>191</v>
      </c>
      <c r="B30" s="23" t="s">
        <v>192</v>
      </c>
      <c r="C30" s="23" t="s">
        <v>193</v>
      </c>
      <c r="D30" s="23">
        <v>388</v>
      </c>
      <c r="E30" s="23"/>
      <c r="F30" s="3"/>
      <c r="G30" s="3"/>
    </row>
    <row r="31" spans="1:7" ht="18">
      <c r="A31" s="21" t="s">
        <v>194</v>
      </c>
      <c r="B31" s="23" t="s">
        <v>195</v>
      </c>
      <c r="C31" s="23" t="s">
        <v>154</v>
      </c>
      <c r="D31" s="23">
        <v>372</v>
      </c>
      <c r="E31" s="23"/>
      <c r="F31" s="3"/>
      <c r="G31" s="3"/>
    </row>
    <row r="32" spans="1:7" ht="18">
      <c r="A32" s="21" t="s">
        <v>196</v>
      </c>
      <c r="B32" s="23" t="s">
        <v>197</v>
      </c>
      <c r="C32" s="23" t="s">
        <v>169</v>
      </c>
      <c r="D32" s="23">
        <v>321</v>
      </c>
      <c r="E32" s="23"/>
      <c r="F32" s="3"/>
      <c r="G32" s="3"/>
    </row>
    <row r="33" spans="1:7" ht="18">
      <c r="A33" s="21" t="s">
        <v>198</v>
      </c>
      <c r="B33" s="23" t="s">
        <v>199</v>
      </c>
      <c r="C33" s="23" t="s">
        <v>200</v>
      </c>
      <c r="D33" s="23">
        <v>218</v>
      </c>
      <c r="E33" s="23"/>
      <c r="F33" s="3"/>
      <c r="G33" s="3"/>
    </row>
    <row r="34" spans="1:7" ht="18">
      <c r="A34" s="17" t="s">
        <v>146</v>
      </c>
      <c r="B34" s="5"/>
      <c r="C34" s="5"/>
      <c r="D34" s="5"/>
      <c r="E34" s="5"/>
      <c r="F34" s="3"/>
      <c r="G34" s="3"/>
    </row>
    <row r="35" spans="1:7" ht="18">
      <c r="A35" s="17"/>
      <c r="B35" s="5"/>
      <c r="C35" s="5"/>
      <c r="D35" s="5"/>
      <c r="E35" s="5"/>
      <c r="F35" s="3"/>
      <c r="G35" s="3"/>
    </row>
    <row r="36" spans="1:7" ht="20.25">
      <c r="A36" s="21"/>
      <c r="B36" s="22" t="s">
        <v>201</v>
      </c>
      <c r="C36" s="23"/>
      <c r="D36" s="23"/>
      <c r="E36" s="23"/>
      <c r="F36" s="3"/>
      <c r="G36" s="3"/>
    </row>
    <row r="37" spans="1:7" ht="18">
      <c r="A37" s="21"/>
      <c r="B37" s="23"/>
      <c r="C37" s="23"/>
      <c r="D37" s="23"/>
      <c r="E37" s="23"/>
      <c r="F37" s="3"/>
      <c r="G37" s="3"/>
    </row>
    <row r="38" spans="1:7" ht="18">
      <c r="A38" s="21" t="s">
        <v>148</v>
      </c>
      <c r="B38" s="23" t="s">
        <v>202</v>
      </c>
      <c r="C38" s="23" t="s">
        <v>21</v>
      </c>
      <c r="D38" s="23">
        <v>550</v>
      </c>
      <c r="E38" s="23"/>
      <c r="F38" s="3"/>
      <c r="G38" s="3"/>
    </row>
    <row r="39" spans="1:7" ht="18">
      <c r="A39" s="21" t="s">
        <v>176</v>
      </c>
      <c r="B39" s="23" t="s">
        <v>203</v>
      </c>
      <c r="C39" s="23" t="s">
        <v>154</v>
      </c>
      <c r="D39" s="23">
        <v>541</v>
      </c>
      <c r="E39" s="23"/>
      <c r="F39" s="3"/>
      <c r="G39" s="3"/>
    </row>
    <row r="40" spans="1:7" ht="18">
      <c r="A40" s="21" t="s">
        <v>152</v>
      </c>
      <c r="B40" s="23" t="s">
        <v>204</v>
      </c>
      <c r="C40" s="23" t="s">
        <v>129</v>
      </c>
      <c r="D40" s="23">
        <v>540</v>
      </c>
      <c r="E40" s="23"/>
      <c r="F40" s="3"/>
      <c r="G40" s="3"/>
    </row>
    <row r="41" spans="1:7" ht="18">
      <c r="A41" s="21" t="s">
        <v>155</v>
      </c>
      <c r="B41" s="23" t="s">
        <v>205</v>
      </c>
      <c r="C41" s="23" t="s">
        <v>175</v>
      </c>
      <c r="D41" s="23">
        <v>521</v>
      </c>
      <c r="E41" s="23"/>
      <c r="F41" s="3"/>
      <c r="G41" s="3"/>
    </row>
    <row r="42" spans="1:7" ht="18">
      <c r="A42" s="21" t="s">
        <v>158</v>
      </c>
      <c r="B42" s="23" t="s">
        <v>206</v>
      </c>
      <c r="C42" s="23" t="s">
        <v>185</v>
      </c>
      <c r="D42" s="23">
        <v>514</v>
      </c>
      <c r="E42" s="23"/>
      <c r="F42" s="3"/>
      <c r="G42" s="3"/>
    </row>
    <row r="43" spans="1:7" ht="18">
      <c r="A43" s="21" t="s">
        <v>161</v>
      </c>
      <c r="B43" s="23" t="s">
        <v>207</v>
      </c>
      <c r="C43" s="23" t="s">
        <v>33</v>
      </c>
      <c r="D43" s="23">
        <v>492</v>
      </c>
      <c r="E43" s="23"/>
      <c r="F43" s="3"/>
      <c r="G43" s="3"/>
    </row>
    <row r="44" spans="1:7" ht="18">
      <c r="A44" s="21" t="s">
        <v>163</v>
      </c>
      <c r="B44" s="23" t="s">
        <v>208</v>
      </c>
      <c r="C44" s="23" t="s">
        <v>101</v>
      </c>
      <c r="D44" s="23">
        <v>460</v>
      </c>
      <c r="E44" s="23"/>
      <c r="F44" s="3"/>
      <c r="G44" s="3"/>
    </row>
    <row r="45" spans="1:7" ht="18">
      <c r="A45" s="21" t="s">
        <v>165</v>
      </c>
      <c r="B45" s="23" t="s">
        <v>209</v>
      </c>
      <c r="C45" s="23" t="s">
        <v>64</v>
      </c>
      <c r="D45" s="23">
        <v>442</v>
      </c>
      <c r="E45" s="23"/>
      <c r="F45" s="3"/>
      <c r="G45" s="3"/>
    </row>
    <row r="46" spans="1:7" ht="18">
      <c r="A46" s="21" t="s">
        <v>167</v>
      </c>
      <c r="B46" s="23" t="s">
        <v>210</v>
      </c>
      <c r="C46" s="23" t="s">
        <v>43</v>
      </c>
      <c r="D46" s="23">
        <v>426</v>
      </c>
      <c r="E46" s="23"/>
      <c r="F46" s="3"/>
      <c r="G46" s="3"/>
    </row>
    <row r="47" spans="1:7" ht="18">
      <c r="A47" s="21" t="s">
        <v>170</v>
      </c>
      <c r="B47" s="23" t="s">
        <v>211</v>
      </c>
      <c r="C47" s="23" t="s">
        <v>200</v>
      </c>
      <c r="D47" s="23">
        <v>423</v>
      </c>
      <c r="E47" s="23"/>
      <c r="F47" s="3"/>
      <c r="G47" s="3"/>
    </row>
    <row r="48" spans="1:7" ht="18">
      <c r="A48" s="21" t="s">
        <v>189</v>
      </c>
      <c r="B48" s="23" t="s">
        <v>212</v>
      </c>
      <c r="C48" s="23" t="s">
        <v>157</v>
      </c>
      <c r="D48" s="23">
        <v>418</v>
      </c>
      <c r="E48" s="23"/>
      <c r="F48" s="3"/>
      <c r="G48" s="3"/>
    </row>
    <row r="49" spans="1:7" ht="18">
      <c r="A49" s="21" t="s">
        <v>191</v>
      </c>
      <c r="B49" s="23" t="s">
        <v>213</v>
      </c>
      <c r="C49" s="23" t="s">
        <v>214</v>
      </c>
      <c r="D49" s="23">
        <v>285</v>
      </c>
      <c r="E49" s="23"/>
      <c r="F49" s="3"/>
      <c r="G49" s="3"/>
    </row>
    <row r="50" spans="1:7" ht="18">
      <c r="A50" s="17"/>
      <c r="B50" s="5"/>
      <c r="C50" s="5"/>
      <c r="D50" s="5"/>
      <c r="E50" s="5"/>
      <c r="F50" s="3"/>
      <c r="G50" s="3"/>
    </row>
    <row r="51" spans="1:7" ht="18">
      <c r="A51" s="24"/>
      <c r="B51" s="1"/>
      <c r="C51" s="1"/>
      <c r="D51" s="5"/>
      <c r="E51" s="5"/>
      <c r="F51" s="3"/>
      <c r="G51" s="3"/>
    </row>
    <row r="52" spans="1:7" ht="20.25">
      <c r="A52" s="21"/>
      <c r="B52" s="22" t="s">
        <v>215</v>
      </c>
      <c r="C52" s="25"/>
      <c r="D52" s="23"/>
      <c r="E52" s="23"/>
      <c r="F52" s="3"/>
      <c r="G52" s="3"/>
    </row>
    <row r="53" spans="1:7" ht="18">
      <c r="A53" s="21"/>
      <c r="B53" s="23"/>
      <c r="C53" s="23"/>
      <c r="D53" s="23"/>
      <c r="E53" s="23"/>
      <c r="F53" s="3"/>
      <c r="G53" s="3"/>
    </row>
    <row r="54" spans="1:7" ht="18">
      <c r="A54" s="21" t="s">
        <v>148</v>
      </c>
      <c r="B54" s="23" t="s">
        <v>216</v>
      </c>
      <c r="C54" s="23" t="s">
        <v>110</v>
      </c>
      <c r="D54" s="23">
        <v>476</v>
      </c>
      <c r="E54" s="23"/>
      <c r="F54" s="3"/>
      <c r="G54" s="3"/>
    </row>
    <row r="55" spans="1:7" ht="18">
      <c r="A55" s="21" t="s">
        <v>176</v>
      </c>
      <c r="B55" s="23" t="s">
        <v>217</v>
      </c>
      <c r="C55" s="23" t="s">
        <v>64</v>
      </c>
      <c r="D55" s="23">
        <v>454</v>
      </c>
      <c r="E55" s="23"/>
      <c r="F55" s="3"/>
      <c r="G55" s="3"/>
    </row>
    <row r="56" spans="1:7" ht="18">
      <c r="A56" s="21" t="s">
        <v>152</v>
      </c>
      <c r="B56" s="23" t="s">
        <v>218</v>
      </c>
      <c r="C56" s="23" t="s">
        <v>219</v>
      </c>
      <c r="D56" s="23">
        <v>418</v>
      </c>
      <c r="E56" s="23"/>
      <c r="F56" s="3"/>
      <c r="G56" s="3"/>
    </row>
    <row r="57" spans="1:7" ht="18">
      <c r="A57" s="21" t="s">
        <v>155</v>
      </c>
      <c r="B57" s="23" t="s">
        <v>220</v>
      </c>
      <c r="C57" s="23" t="s">
        <v>185</v>
      </c>
      <c r="D57" s="23">
        <v>417</v>
      </c>
      <c r="E57" s="23"/>
      <c r="F57" s="3"/>
      <c r="G57" s="3"/>
    </row>
    <row r="58" spans="1:7" ht="18">
      <c r="A58" s="21" t="s">
        <v>158</v>
      </c>
      <c r="B58" s="23" t="s">
        <v>221</v>
      </c>
      <c r="C58" s="23" t="s">
        <v>92</v>
      </c>
      <c r="D58" s="23">
        <v>413</v>
      </c>
      <c r="E58" s="23"/>
      <c r="F58" s="3"/>
      <c r="G58" s="3"/>
    </row>
    <row r="59" spans="1:7" ht="18">
      <c r="A59" s="21" t="s">
        <v>161</v>
      </c>
      <c r="B59" s="23" t="s">
        <v>222</v>
      </c>
      <c r="C59" s="23" t="s">
        <v>129</v>
      </c>
      <c r="D59" s="23">
        <v>409</v>
      </c>
      <c r="E59" s="23"/>
      <c r="F59" s="3"/>
      <c r="G59" s="3"/>
    </row>
    <row r="60" spans="1:7" ht="18">
      <c r="A60" s="21" t="s">
        <v>163</v>
      </c>
      <c r="B60" s="23" t="s">
        <v>223</v>
      </c>
      <c r="C60" s="23" t="s">
        <v>157</v>
      </c>
      <c r="D60" s="23">
        <v>402</v>
      </c>
      <c r="E60" s="23"/>
      <c r="F60" s="3"/>
      <c r="G60" s="3"/>
    </row>
    <row r="61" spans="1:7" ht="18">
      <c r="A61" s="21" t="s">
        <v>165</v>
      </c>
      <c r="B61" s="23" t="s">
        <v>224</v>
      </c>
      <c r="C61" s="23" t="s">
        <v>154</v>
      </c>
      <c r="D61" s="23">
        <v>371</v>
      </c>
      <c r="E61" s="23"/>
      <c r="F61" s="3"/>
      <c r="G61" s="3"/>
    </row>
    <row r="62" spans="1:7" ht="18">
      <c r="A62" s="21" t="s">
        <v>167</v>
      </c>
      <c r="B62" s="23" t="s">
        <v>225</v>
      </c>
      <c r="C62" s="23" t="s">
        <v>175</v>
      </c>
      <c r="D62" s="23">
        <v>370</v>
      </c>
      <c r="E62" s="23"/>
      <c r="F62" s="3"/>
      <c r="G62" s="3"/>
    </row>
    <row r="63" spans="1:7" ht="18">
      <c r="A63" s="21" t="s">
        <v>170</v>
      </c>
      <c r="B63" s="23" t="s">
        <v>226</v>
      </c>
      <c r="C63" s="23" t="s">
        <v>33</v>
      </c>
      <c r="D63" s="23">
        <v>338</v>
      </c>
      <c r="E63" s="23"/>
      <c r="F63" s="3"/>
      <c r="G63" s="3"/>
    </row>
    <row r="64" spans="1:7" ht="18">
      <c r="A64" s="21" t="s">
        <v>189</v>
      </c>
      <c r="B64" s="23" t="s">
        <v>227</v>
      </c>
      <c r="C64" s="23" t="s">
        <v>169</v>
      </c>
      <c r="D64" s="23">
        <v>318</v>
      </c>
      <c r="E64" s="23"/>
      <c r="F64" s="3"/>
      <c r="G64" s="3"/>
    </row>
    <row r="65" spans="1:7" ht="18">
      <c r="A65" s="21" t="s">
        <v>191</v>
      </c>
      <c r="B65" s="23" t="s">
        <v>228</v>
      </c>
      <c r="C65" s="23" t="s">
        <v>187</v>
      </c>
      <c r="D65" s="23">
        <v>312</v>
      </c>
      <c r="E65" s="23"/>
      <c r="F65" s="3"/>
      <c r="G65" s="3"/>
    </row>
    <row r="66" spans="1:7" ht="18">
      <c r="A66" s="21" t="s">
        <v>194</v>
      </c>
      <c r="B66" s="23" t="s">
        <v>229</v>
      </c>
      <c r="C66" s="23" t="s">
        <v>154</v>
      </c>
      <c r="D66" s="23">
        <v>284</v>
      </c>
      <c r="E66" s="23"/>
      <c r="F66" s="3"/>
      <c r="G66" s="3"/>
    </row>
    <row r="67" spans="1:7" ht="18">
      <c r="A67" s="21" t="s">
        <v>196</v>
      </c>
      <c r="B67" s="23" t="s">
        <v>230</v>
      </c>
      <c r="C67" s="23" t="s">
        <v>139</v>
      </c>
      <c r="D67" s="23">
        <v>264</v>
      </c>
      <c r="E67" s="23"/>
      <c r="F67" s="3"/>
      <c r="G67" s="3"/>
    </row>
    <row r="68" spans="1:7" ht="18">
      <c r="A68" s="21" t="s">
        <v>198</v>
      </c>
      <c r="B68" s="23" t="s">
        <v>231</v>
      </c>
      <c r="C68" s="23" t="s">
        <v>43</v>
      </c>
      <c r="D68" s="23">
        <v>262</v>
      </c>
      <c r="E68" s="23"/>
      <c r="F68" s="3"/>
      <c r="G68" s="3"/>
    </row>
    <row r="69" spans="1:7" ht="18">
      <c r="A69" s="21" t="s">
        <v>232</v>
      </c>
      <c r="B69" s="23" t="s">
        <v>233</v>
      </c>
      <c r="C69" s="23" t="s">
        <v>53</v>
      </c>
      <c r="D69" s="23">
        <v>256</v>
      </c>
      <c r="E69" s="23">
        <v>29</v>
      </c>
      <c r="F69" s="3"/>
      <c r="G69" s="3"/>
    </row>
    <row r="70" spans="1:7" ht="18">
      <c r="A70" s="21" t="s">
        <v>234</v>
      </c>
      <c r="B70" s="23" t="s">
        <v>235</v>
      </c>
      <c r="C70" s="23" t="s">
        <v>236</v>
      </c>
      <c r="D70" s="23">
        <v>256</v>
      </c>
      <c r="E70" s="23">
        <v>29</v>
      </c>
      <c r="F70" s="3"/>
      <c r="G70" s="3"/>
    </row>
    <row r="71" spans="1:7" ht="18">
      <c r="A71" s="21" t="s">
        <v>237</v>
      </c>
      <c r="B71" s="23" t="s">
        <v>238</v>
      </c>
      <c r="C71" s="23" t="s">
        <v>21</v>
      </c>
      <c r="D71" s="23">
        <v>248</v>
      </c>
      <c r="E71" s="23"/>
      <c r="F71" s="3"/>
      <c r="G71" s="3"/>
    </row>
    <row r="72" spans="1:7" ht="18">
      <c r="A72" s="21" t="s">
        <v>239</v>
      </c>
      <c r="B72" s="23" t="s">
        <v>240</v>
      </c>
      <c r="C72" s="23" t="s">
        <v>160</v>
      </c>
      <c r="D72" s="23">
        <v>205</v>
      </c>
      <c r="E72" s="23"/>
      <c r="F72" s="3"/>
      <c r="G72" s="3"/>
    </row>
    <row r="73" spans="1:7" ht="18">
      <c r="A73" s="17"/>
      <c r="B73" s="5"/>
      <c r="C73" s="5"/>
      <c r="D73" s="5"/>
      <c r="E73" s="5"/>
      <c r="F73" s="3"/>
      <c r="G73" s="3"/>
    </row>
    <row r="74" spans="1:7" ht="18">
      <c r="A74" s="17"/>
      <c r="B74" s="5"/>
      <c r="C74" s="5"/>
      <c r="D74" s="5"/>
      <c r="E74" s="5"/>
      <c r="F74" s="3"/>
      <c r="G74" s="3"/>
    </row>
    <row r="75" spans="1:7" ht="20.25">
      <c r="A75" s="21"/>
      <c r="B75" s="22" t="s">
        <v>241</v>
      </c>
      <c r="C75" s="23"/>
      <c r="D75" s="23"/>
      <c r="E75" s="23"/>
      <c r="F75" s="3"/>
      <c r="G75" s="3"/>
    </row>
    <row r="76" spans="1:7" ht="18">
      <c r="A76" s="21"/>
      <c r="B76" s="23"/>
      <c r="C76" s="23"/>
      <c r="D76" s="23"/>
      <c r="E76" s="23"/>
      <c r="F76" s="3"/>
      <c r="G76" s="3"/>
    </row>
    <row r="77" spans="1:7" ht="18">
      <c r="A77" s="21" t="s">
        <v>148</v>
      </c>
      <c r="B77" s="23" t="s">
        <v>242</v>
      </c>
      <c r="C77" s="23" t="s">
        <v>110</v>
      </c>
      <c r="D77" s="23">
        <v>554</v>
      </c>
      <c r="E77" s="23"/>
      <c r="F77" s="3"/>
      <c r="G77" s="3"/>
    </row>
    <row r="78" spans="1:7" ht="18">
      <c r="A78" s="21" t="s">
        <v>176</v>
      </c>
      <c r="B78" s="23" t="s">
        <v>243</v>
      </c>
      <c r="C78" s="23" t="s">
        <v>129</v>
      </c>
      <c r="D78" s="23">
        <v>553</v>
      </c>
      <c r="E78" s="23"/>
      <c r="F78" s="3"/>
      <c r="G78" s="3"/>
    </row>
    <row r="79" spans="1:7" ht="18">
      <c r="A79" s="21" t="s">
        <v>152</v>
      </c>
      <c r="B79" s="23" t="s">
        <v>244</v>
      </c>
      <c r="C79" s="23" t="s">
        <v>110</v>
      </c>
      <c r="D79" s="23">
        <v>549</v>
      </c>
      <c r="E79" s="23"/>
      <c r="F79" s="3"/>
      <c r="G79" s="3"/>
    </row>
    <row r="80" spans="1:7" ht="18">
      <c r="A80" s="21" t="s">
        <v>155</v>
      </c>
      <c r="B80" s="23" t="s">
        <v>245</v>
      </c>
      <c r="C80" s="23" t="s">
        <v>185</v>
      </c>
      <c r="D80" s="23">
        <v>516</v>
      </c>
      <c r="E80" s="23"/>
      <c r="F80" s="3"/>
      <c r="G80" s="3"/>
    </row>
    <row r="81" spans="1:7" ht="18">
      <c r="A81" s="21" t="s">
        <v>158</v>
      </c>
      <c r="B81" s="23" t="s">
        <v>246</v>
      </c>
      <c r="C81" s="23" t="s">
        <v>157</v>
      </c>
      <c r="D81" s="23">
        <v>492</v>
      </c>
      <c r="E81" s="23"/>
      <c r="F81" s="3"/>
      <c r="G81" s="3"/>
    </row>
    <row r="82" spans="1:7" ht="18">
      <c r="A82" s="21" t="s">
        <v>161</v>
      </c>
      <c r="B82" s="23" t="s">
        <v>247</v>
      </c>
      <c r="C82" s="23" t="s">
        <v>33</v>
      </c>
      <c r="D82" s="23">
        <v>489</v>
      </c>
      <c r="E82" s="23">
        <v>56</v>
      </c>
      <c r="F82" s="3"/>
      <c r="G82" s="3"/>
    </row>
    <row r="83" spans="1:7" ht="18">
      <c r="A83" s="21" t="s">
        <v>163</v>
      </c>
      <c r="B83" s="23" t="s">
        <v>248</v>
      </c>
      <c r="C83" s="23" t="s">
        <v>53</v>
      </c>
      <c r="D83" s="23">
        <v>489</v>
      </c>
      <c r="E83" s="23">
        <v>50</v>
      </c>
      <c r="F83" s="3"/>
      <c r="G83" s="3"/>
    </row>
    <row r="84" spans="1:7" ht="18">
      <c r="A84" s="21" t="s">
        <v>165</v>
      </c>
      <c r="B84" s="23" t="s">
        <v>249</v>
      </c>
      <c r="C84" s="23" t="s">
        <v>43</v>
      </c>
      <c r="D84" s="23">
        <v>476</v>
      </c>
      <c r="E84" s="23"/>
      <c r="F84" s="3"/>
      <c r="G84" s="3"/>
    </row>
    <row r="85" spans="1:7" ht="18">
      <c r="A85" s="21" t="s">
        <v>167</v>
      </c>
      <c r="B85" s="23" t="s">
        <v>250</v>
      </c>
      <c r="C85" s="23" t="s">
        <v>80</v>
      </c>
      <c r="D85" s="23">
        <v>471</v>
      </c>
      <c r="E85" s="23"/>
      <c r="F85" s="3"/>
      <c r="G85" s="3"/>
    </row>
    <row r="86" spans="1:7" ht="18">
      <c r="A86" s="21" t="s">
        <v>170</v>
      </c>
      <c r="B86" s="23" t="s">
        <v>251</v>
      </c>
      <c r="C86" s="23" t="s">
        <v>21</v>
      </c>
      <c r="D86" s="23">
        <v>466</v>
      </c>
      <c r="E86" s="23"/>
      <c r="F86" s="3"/>
      <c r="G86" s="3"/>
    </row>
    <row r="87" spans="1:7" ht="18">
      <c r="A87" s="21" t="s">
        <v>189</v>
      </c>
      <c r="B87" s="23" t="s">
        <v>252</v>
      </c>
      <c r="C87" s="23" t="s">
        <v>80</v>
      </c>
      <c r="D87" s="23">
        <v>464</v>
      </c>
      <c r="E87" s="23"/>
      <c r="F87" s="3"/>
      <c r="G87" s="3"/>
    </row>
    <row r="88" spans="1:7" ht="18">
      <c r="A88" s="21" t="s">
        <v>191</v>
      </c>
      <c r="B88" s="23" t="s">
        <v>253</v>
      </c>
      <c r="C88" s="23" t="s">
        <v>187</v>
      </c>
      <c r="D88" s="23">
        <v>460</v>
      </c>
      <c r="E88" s="23"/>
      <c r="F88" s="3"/>
      <c r="G88" s="3"/>
    </row>
    <row r="89" spans="1:7" ht="18">
      <c r="A89" s="21" t="s">
        <v>194</v>
      </c>
      <c r="B89" s="23" t="s">
        <v>254</v>
      </c>
      <c r="C89" s="23" t="s">
        <v>219</v>
      </c>
      <c r="D89" s="23">
        <v>451</v>
      </c>
      <c r="E89" s="23"/>
      <c r="F89" s="3"/>
      <c r="G89" s="3"/>
    </row>
    <row r="90" spans="1:7" ht="18">
      <c r="A90" s="21" t="s">
        <v>196</v>
      </c>
      <c r="B90" s="23" t="s">
        <v>255</v>
      </c>
      <c r="C90" s="23" t="s">
        <v>181</v>
      </c>
      <c r="D90" s="23">
        <v>443</v>
      </c>
      <c r="E90" s="23"/>
      <c r="F90" s="3"/>
      <c r="G90" s="3"/>
    </row>
    <row r="91" spans="1:7" ht="18">
      <c r="A91" s="21" t="s">
        <v>198</v>
      </c>
      <c r="B91" s="23" t="s">
        <v>256</v>
      </c>
      <c r="C91" s="23" t="s">
        <v>129</v>
      </c>
      <c r="D91" s="23">
        <v>441</v>
      </c>
      <c r="E91" s="23"/>
      <c r="F91" s="3"/>
      <c r="G91" s="3"/>
    </row>
    <row r="92" spans="1:7" ht="18">
      <c r="A92" s="21" t="s">
        <v>232</v>
      </c>
      <c r="B92" s="23" t="s">
        <v>257</v>
      </c>
      <c r="C92" s="23" t="s">
        <v>185</v>
      </c>
      <c r="D92" s="23">
        <v>436</v>
      </c>
      <c r="E92" s="23"/>
      <c r="F92" s="3"/>
      <c r="G92" s="3"/>
    </row>
    <row r="93" spans="1:7" ht="18">
      <c r="A93" s="21" t="s">
        <v>234</v>
      </c>
      <c r="B93" s="23" t="s">
        <v>258</v>
      </c>
      <c r="C93" s="23" t="s">
        <v>139</v>
      </c>
      <c r="D93" s="23">
        <v>433</v>
      </c>
      <c r="E93" s="23"/>
      <c r="F93" s="3"/>
      <c r="G93" s="3"/>
    </row>
    <row r="94" spans="1:7" ht="18">
      <c r="A94" s="21" t="s">
        <v>237</v>
      </c>
      <c r="B94" s="23" t="s">
        <v>259</v>
      </c>
      <c r="C94" s="23" t="s">
        <v>53</v>
      </c>
      <c r="D94" s="23">
        <v>432</v>
      </c>
      <c r="E94" s="23"/>
      <c r="F94" s="3"/>
      <c r="G94" s="3"/>
    </row>
    <row r="95" spans="1:7" ht="18">
      <c r="A95" s="21" t="s">
        <v>239</v>
      </c>
      <c r="B95" s="23" t="s">
        <v>260</v>
      </c>
      <c r="C95" s="23" t="s">
        <v>169</v>
      </c>
      <c r="D95" s="23">
        <v>397</v>
      </c>
      <c r="E95" s="23"/>
      <c r="F95" s="3"/>
      <c r="G95" s="3"/>
    </row>
    <row r="96" spans="1:7" ht="18">
      <c r="A96" s="21" t="s">
        <v>261</v>
      </c>
      <c r="B96" s="23" t="s">
        <v>262</v>
      </c>
      <c r="C96" s="23" t="s">
        <v>64</v>
      </c>
      <c r="D96" s="23">
        <v>359</v>
      </c>
      <c r="E96" s="23"/>
      <c r="F96" s="3"/>
      <c r="G96" s="3"/>
    </row>
    <row r="97" spans="1:7" ht="18">
      <c r="A97" s="21" t="s">
        <v>263</v>
      </c>
      <c r="B97" s="23" t="s">
        <v>264</v>
      </c>
      <c r="C97" s="23" t="s">
        <v>92</v>
      </c>
      <c r="D97" s="23">
        <v>350</v>
      </c>
      <c r="E97" s="23"/>
      <c r="F97" s="3"/>
      <c r="G97" s="3"/>
    </row>
    <row r="98" spans="1:7" ht="18">
      <c r="A98" s="21" t="s">
        <v>265</v>
      </c>
      <c r="B98" s="23" t="s">
        <v>266</v>
      </c>
      <c r="C98" s="23" t="s">
        <v>120</v>
      </c>
      <c r="D98" s="23">
        <v>339</v>
      </c>
      <c r="E98" s="23"/>
      <c r="F98" s="3"/>
      <c r="G98" s="3"/>
    </row>
    <row r="99" spans="1:7" ht="18">
      <c r="A99" s="21" t="s">
        <v>267</v>
      </c>
      <c r="B99" s="23" t="s">
        <v>268</v>
      </c>
      <c r="C99" s="23" t="s">
        <v>160</v>
      </c>
      <c r="D99" s="23">
        <v>288</v>
      </c>
      <c r="E99" s="23"/>
      <c r="F99" s="3"/>
      <c r="G99" s="3"/>
    </row>
    <row r="100" spans="1:7" ht="18">
      <c r="A100" s="17"/>
      <c r="B100" s="5"/>
      <c r="C100" s="5"/>
      <c r="D100" s="5"/>
      <c r="E100" s="5"/>
      <c r="F100" s="3"/>
      <c r="G100" s="3"/>
    </row>
    <row r="101" spans="1:7" ht="18">
      <c r="A101" s="17"/>
      <c r="B101" s="5"/>
      <c r="C101" s="5"/>
      <c r="D101" s="5"/>
      <c r="E101" s="5"/>
      <c r="F101" s="3"/>
      <c r="G101" s="3"/>
    </row>
    <row r="102" spans="1:7" ht="20.25">
      <c r="A102" s="21"/>
      <c r="B102" s="22" t="s">
        <v>269</v>
      </c>
      <c r="C102" s="23"/>
      <c r="D102" s="23"/>
      <c r="E102" s="23"/>
      <c r="F102" s="3"/>
      <c r="G102" s="3"/>
    </row>
    <row r="103" spans="1:7" ht="18">
      <c r="A103" s="21"/>
      <c r="B103" s="23"/>
      <c r="C103" s="23"/>
      <c r="D103" s="23"/>
      <c r="E103" s="23"/>
      <c r="F103" s="3"/>
      <c r="G103" s="3"/>
    </row>
    <row r="104" spans="1:7" ht="18">
      <c r="A104" s="21" t="s">
        <v>148</v>
      </c>
      <c r="B104" s="23" t="s">
        <v>270</v>
      </c>
      <c r="C104" s="23" t="s">
        <v>157</v>
      </c>
      <c r="D104" s="23">
        <v>599</v>
      </c>
      <c r="E104" s="23"/>
      <c r="F104" s="3"/>
      <c r="G104" s="3"/>
    </row>
    <row r="105" spans="1:7" ht="18">
      <c r="A105" s="21" t="s">
        <v>176</v>
      </c>
      <c r="B105" s="23" t="s">
        <v>271</v>
      </c>
      <c r="C105" s="23" t="s">
        <v>219</v>
      </c>
      <c r="D105" s="23">
        <v>563</v>
      </c>
      <c r="E105" s="23"/>
      <c r="F105" s="3"/>
      <c r="G105" s="3"/>
    </row>
    <row r="106" spans="1:7" ht="18">
      <c r="A106" s="21" t="s">
        <v>152</v>
      </c>
      <c r="B106" s="23" t="s">
        <v>272</v>
      </c>
      <c r="C106" s="23" t="s">
        <v>33</v>
      </c>
      <c r="D106" s="23">
        <v>555</v>
      </c>
      <c r="E106" s="23"/>
      <c r="F106" s="3"/>
      <c r="G106" s="3"/>
    </row>
    <row r="107" spans="1:7" ht="18">
      <c r="A107" s="21" t="s">
        <v>155</v>
      </c>
      <c r="B107" s="23" t="s">
        <v>273</v>
      </c>
      <c r="C107" s="23" t="s">
        <v>92</v>
      </c>
      <c r="D107" s="23">
        <v>553</v>
      </c>
      <c r="E107" s="23"/>
      <c r="F107" s="3"/>
      <c r="G107" s="3"/>
    </row>
    <row r="108" spans="1:7" ht="18">
      <c r="A108" s="21" t="s">
        <v>158</v>
      </c>
      <c r="B108" s="23" t="s">
        <v>274</v>
      </c>
      <c r="C108" s="23" t="s">
        <v>21</v>
      </c>
      <c r="D108" s="23">
        <v>549</v>
      </c>
      <c r="E108" s="23"/>
      <c r="F108" s="3"/>
      <c r="G108" s="3"/>
    </row>
    <row r="109" spans="1:7" ht="18">
      <c r="A109" s="21" t="s">
        <v>161</v>
      </c>
      <c r="B109" s="23" t="s">
        <v>275</v>
      </c>
      <c r="C109" s="23" t="s">
        <v>139</v>
      </c>
      <c r="D109" s="23">
        <v>541</v>
      </c>
      <c r="E109" s="23"/>
      <c r="F109" s="3"/>
      <c r="G109" s="3"/>
    </row>
    <row r="110" spans="1:7" ht="18">
      <c r="A110" s="21" t="s">
        <v>163</v>
      </c>
      <c r="B110" s="23" t="s">
        <v>276</v>
      </c>
      <c r="C110" s="23" t="s">
        <v>92</v>
      </c>
      <c r="D110" s="23">
        <v>524</v>
      </c>
      <c r="E110" s="23"/>
      <c r="F110" s="3"/>
      <c r="G110" s="3"/>
    </row>
    <row r="111" spans="1:7" ht="18">
      <c r="A111" s="21" t="s">
        <v>165</v>
      </c>
      <c r="B111" s="23" t="s">
        <v>277</v>
      </c>
      <c r="C111" s="23" t="s">
        <v>120</v>
      </c>
      <c r="D111" s="23">
        <v>510</v>
      </c>
      <c r="E111" s="23"/>
      <c r="F111" s="3"/>
      <c r="G111" s="3"/>
    </row>
    <row r="112" spans="1:7" ht="18">
      <c r="A112" s="21" t="s">
        <v>167</v>
      </c>
      <c r="B112" s="23" t="s">
        <v>278</v>
      </c>
      <c r="C112" s="23" t="s">
        <v>101</v>
      </c>
      <c r="D112" s="23">
        <v>509</v>
      </c>
      <c r="E112" s="23"/>
      <c r="F112" s="3"/>
      <c r="G112" s="3"/>
    </row>
    <row r="113" spans="1:7" ht="18">
      <c r="A113" s="21" t="s">
        <v>170</v>
      </c>
      <c r="B113" s="23" t="s">
        <v>279</v>
      </c>
      <c r="C113" s="23" t="s">
        <v>187</v>
      </c>
      <c r="D113" s="23">
        <v>507</v>
      </c>
      <c r="E113" s="23"/>
      <c r="F113" s="3"/>
      <c r="G113" s="3"/>
    </row>
    <row r="114" spans="1:7" ht="18">
      <c r="A114" s="21" t="s">
        <v>189</v>
      </c>
      <c r="B114" s="23" t="s">
        <v>280</v>
      </c>
      <c r="C114" s="23" t="s">
        <v>154</v>
      </c>
      <c r="D114" s="23">
        <v>504</v>
      </c>
      <c r="E114" s="23"/>
      <c r="F114" s="3"/>
      <c r="G114" s="3"/>
    </row>
    <row r="115" spans="1:7" ht="18">
      <c r="A115" s="21" t="s">
        <v>191</v>
      </c>
      <c r="B115" s="23" t="s">
        <v>281</v>
      </c>
      <c r="C115" s="23" t="s">
        <v>80</v>
      </c>
      <c r="D115" s="23">
        <v>501</v>
      </c>
      <c r="E115" s="23"/>
      <c r="F115" s="3"/>
      <c r="G115" s="3"/>
    </row>
    <row r="116" spans="1:7" ht="18">
      <c r="A116" s="21" t="s">
        <v>194</v>
      </c>
      <c r="B116" s="23" t="s">
        <v>282</v>
      </c>
      <c r="C116" s="23" t="s">
        <v>129</v>
      </c>
      <c r="D116" s="23">
        <v>486</v>
      </c>
      <c r="E116" s="23">
        <v>57</v>
      </c>
      <c r="F116" s="3"/>
      <c r="G116" s="3"/>
    </row>
    <row r="117" spans="1:7" ht="18">
      <c r="A117" s="21" t="s">
        <v>196</v>
      </c>
      <c r="B117" s="23" t="s">
        <v>283</v>
      </c>
      <c r="C117" s="23" t="s">
        <v>21</v>
      </c>
      <c r="D117" s="23">
        <v>486</v>
      </c>
      <c r="E117" s="23">
        <v>54</v>
      </c>
      <c r="F117" s="3"/>
      <c r="G117" s="3"/>
    </row>
    <row r="118" spans="1:7" ht="18">
      <c r="A118" s="21" t="s">
        <v>198</v>
      </c>
      <c r="B118" s="23" t="s">
        <v>284</v>
      </c>
      <c r="C118" s="23" t="s">
        <v>187</v>
      </c>
      <c r="D118" s="23">
        <v>482</v>
      </c>
      <c r="E118" s="23"/>
      <c r="F118" s="3"/>
      <c r="G118" s="3"/>
    </row>
    <row r="119" spans="1:7" ht="18">
      <c r="A119" s="21" t="s">
        <v>232</v>
      </c>
      <c r="B119" s="23" t="s">
        <v>285</v>
      </c>
      <c r="C119" s="23" t="s">
        <v>169</v>
      </c>
      <c r="D119" s="23">
        <v>477</v>
      </c>
      <c r="E119" s="23"/>
      <c r="F119" s="3"/>
      <c r="G119" s="3"/>
    </row>
    <row r="120" spans="1:7" ht="18">
      <c r="A120" s="21" t="s">
        <v>234</v>
      </c>
      <c r="B120" s="23" t="s">
        <v>286</v>
      </c>
      <c r="C120" s="23" t="s">
        <v>101</v>
      </c>
      <c r="D120" s="23">
        <v>457</v>
      </c>
      <c r="E120" s="23"/>
      <c r="F120" s="3"/>
      <c r="G120" s="3"/>
    </row>
    <row r="121" spans="1:7" ht="18">
      <c r="A121" s="21" t="s">
        <v>237</v>
      </c>
      <c r="B121" s="23" t="s">
        <v>287</v>
      </c>
      <c r="C121" s="23" t="s">
        <v>157</v>
      </c>
      <c r="D121" s="23">
        <v>455</v>
      </c>
      <c r="E121" s="23"/>
      <c r="F121" s="3"/>
      <c r="G121" s="3"/>
    </row>
    <row r="122" spans="1:7" ht="18">
      <c r="A122" s="21" t="s">
        <v>239</v>
      </c>
      <c r="B122" s="23" t="s">
        <v>288</v>
      </c>
      <c r="C122" s="23" t="s">
        <v>80</v>
      </c>
      <c r="D122" s="23">
        <v>439</v>
      </c>
      <c r="E122" s="23"/>
      <c r="F122" s="3"/>
      <c r="G122" s="3"/>
    </row>
    <row r="123" spans="1:7" ht="18">
      <c r="A123" s="21" t="s">
        <v>261</v>
      </c>
      <c r="B123" s="23" t="s">
        <v>289</v>
      </c>
      <c r="C123" s="23" t="s">
        <v>120</v>
      </c>
      <c r="D123" s="23">
        <v>434</v>
      </c>
      <c r="E123" s="23"/>
      <c r="F123" s="3"/>
      <c r="G123" s="3"/>
    </row>
    <row r="124" spans="1:7" ht="18">
      <c r="A124" s="21" t="s">
        <v>263</v>
      </c>
      <c r="B124" s="23" t="s">
        <v>290</v>
      </c>
      <c r="C124" s="23" t="s">
        <v>193</v>
      </c>
      <c r="D124" s="23">
        <v>432</v>
      </c>
      <c r="E124" s="23"/>
      <c r="F124" s="3"/>
      <c r="G124" s="3"/>
    </row>
    <row r="125" spans="1:7" ht="18">
      <c r="A125" s="21" t="s">
        <v>265</v>
      </c>
      <c r="B125" s="23" t="s">
        <v>291</v>
      </c>
      <c r="C125" s="23" t="s">
        <v>33</v>
      </c>
      <c r="D125" s="23">
        <v>431</v>
      </c>
      <c r="E125" s="23"/>
      <c r="F125" s="3"/>
      <c r="G125" s="3"/>
    </row>
    <row r="126" spans="1:7" ht="18">
      <c r="A126" s="21" t="s">
        <v>267</v>
      </c>
      <c r="B126" s="23" t="s">
        <v>292</v>
      </c>
      <c r="C126" s="23" t="s">
        <v>43</v>
      </c>
      <c r="D126" s="23">
        <v>405</v>
      </c>
      <c r="E126" s="23"/>
      <c r="F126" s="3"/>
      <c r="G126" s="3"/>
    </row>
    <row r="127" spans="1:7" ht="18">
      <c r="A127" s="21" t="s">
        <v>293</v>
      </c>
      <c r="B127" s="23" t="s">
        <v>294</v>
      </c>
      <c r="C127" s="23" t="s">
        <v>101</v>
      </c>
      <c r="D127" s="23">
        <v>400</v>
      </c>
      <c r="E127" s="23"/>
      <c r="F127" s="3"/>
      <c r="G127" s="3"/>
    </row>
    <row r="128" spans="1:7" ht="18">
      <c r="A128" s="21" t="s">
        <v>295</v>
      </c>
      <c r="B128" s="23" t="s">
        <v>296</v>
      </c>
      <c r="C128" s="23" t="s">
        <v>64</v>
      </c>
      <c r="D128" s="23">
        <v>395</v>
      </c>
      <c r="E128" s="23"/>
      <c r="F128" s="3"/>
      <c r="G128" s="3"/>
    </row>
    <row r="129" spans="1:7" ht="18">
      <c r="A129" s="21" t="s">
        <v>297</v>
      </c>
      <c r="B129" s="23" t="s">
        <v>298</v>
      </c>
      <c r="C129" s="23" t="s">
        <v>53</v>
      </c>
      <c r="D129" s="23">
        <v>392</v>
      </c>
      <c r="E129" s="23"/>
      <c r="F129" s="3"/>
      <c r="G129" s="3"/>
    </row>
    <row r="130" spans="1:7" ht="18">
      <c r="A130" s="21" t="s">
        <v>299</v>
      </c>
      <c r="B130" s="23" t="s">
        <v>300</v>
      </c>
      <c r="C130" s="23" t="s">
        <v>172</v>
      </c>
      <c r="D130" s="23">
        <v>367</v>
      </c>
      <c r="E130" s="23"/>
      <c r="F130" s="3"/>
      <c r="G130" s="3"/>
    </row>
    <row r="131" spans="1:7" ht="18">
      <c r="A131" s="21" t="s">
        <v>301</v>
      </c>
      <c r="B131" s="23" t="s">
        <v>302</v>
      </c>
      <c r="C131" s="23" t="s">
        <v>120</v>
      </c>
      <c r="D131" s="23">
        <v>342</v>
      </c>
      <c r="E131" s="23"/>
      <c r="F131" s="3"/>
      <c r="G131" s="3"/>
    </row>
    <row r="132" spans="1:7" ht="18">
      <c r="A132" s="21" t="s">
        <v>303</v>
      </c>
      <c r="B132" s="23" t="s">
        <v>304</v>
      </c>
      <c r="C132" s="23" t="s">
        <v>305</v>
      </c>
      <c r="D132" s="23">
        <v>336</v>
      </c>
      <c r="E132" s="23"/>
      <c r="F132" s="3"/>
      <c r="G132" s="3"/>
    </row>
    <row r="133" spans="1:7" ht="18">
      <c r="A133" s="17"/>
      <c r="B133" s="5"/>
      <c r="C133" s="5"/>
      <c r="D133" s="5"/>
      <c r="E133" s="5"/>
      <c r="F133" s="3"/>
      <c r="G133" s="3"/>
    </row>
    <row r="134" spans="1:7" ht="18">
      <c r="A134" s="17"/>
      <c r="B134" s="5"/>
      <c r="C134" s="5"/>
      <c r="D134" s="5"/>
      <c r="E134" s="5"/>
      <c r="F134" s="3"/>
      <c r="G134" s="3"/>
    </row>
    <row r="135" spans="1:7" ht="18">
      <c r="A135" s="17"/>
      <c r="B135" s="5"/>
      <c r="C135" s="5"/>
      <c r="D135" s="5"/>
      <c r="E135" s="5"/>
      <c r="F135" s="3"/>
      <c r="G135" s="3"/>
    </row>
    <row r="136" spans="1:5" ht="18">
      <c r="A136" s="17"/>
      <c r="B136" s="5"/>
      <c r="C136" s="5"/>
      <c r="D136" s="5"/>
      <c r="E136" s="5"/>
    </row>
    <row r="137" spans="1:5" ht="18">
      <c r="A137" s="17"/>
      <c r="B137" s="5"/>
      <c r="C137" s="5"/>
      <c r="D137" s="5"/>
      <c r="E137" s="5"/>
    </row>
    <row r="138" spans="1:5" ht="18">
      <c r="A138" s="17"/>
      <c r="B138" s="5"/>
      <c r="C138" s="5"/>
      <c r="D138" s="5"/>
      <c r="E138" s="5"/>
    </row>
    <row r="139" spans="1:5" ht="18">
      <c r="A139" s="17"/>
      <c r="B139" s="5"/>
      <c r="C139" s="5"/>
      <c r="D139" s="5"/>
      <c r="E139" s="5"/>
    </row>
    <row r="140" spans="1:5" ht="18">
      <c r="A140" s="17"/>
      <c r="B140" s="5"/>
      <c r="C140" s="5"/>
      <c r="D140" s="5"/>
      <c r="E140" s="5"/>
    </row>
    <row r="141" spans="1:5" ht="18">
      <c r="A141" s="17"/>
      <c r="B141" s="5"/>
      <c r="C141" s="5"/>
      <c r="D141" s="5"/>
      <c r="E141" s="5"/>
    </row>
    <row r="142" spans="1:5" ht="18">
      <c r="A142" s="24"/>
      <c r="B142" s="1"/>
      <c r="C142" s="1"/>
      <c r="D142" s="5"/>
      <c r="E142" s="1"/>
    </row>
    <row r="143" ht="18">
      <c r="D143" s="3"/>
    </row>
    <row r="144" spans="1:5" ht="18">
      <c r="A144" s="16"/>
      <c r="B144" s="3"/>
      <c r="C144" s="3"/>
      <c r="D144" s="3"/>
      <c r="E144" s="3"/>
    </row>
    <row r="145" spans="1:5" ht="18">
      <c r="A145" s="16"/>
      <c r="B145" s="3"/>
      <c r="C145" s="3"/>
      <c r="D145" s="3"/>
      <c r="E145" s="3"/>
    </row>
    <row r="146" spans="1:5" ht="18">
      <c r="A146" s="16"/>
      <c r="B146" s="3"/>
      <c r="C146" s="3"/>
      <c r="D146" s="3"/>
      <c r="E146" s="3"/>
    </row>
    <row r="147" spans="1:5" ht="18">
      <c r="A147" s="16"/>
      <c r="B147" s="3"/>
      <c r="C147" s="3"/>
      <c r="D147" s="3"/>
      <c r="E147" s="3"/>
    </row>
    <row r="148" spans="1:5" ht="18">
      <c r="A148" s="16"/>
      <c r="B148" s="3"/>
      <c r="C148" s="3"/>
      <c r="D148" s="3"/>
      <c r="E148" s="3"/>
    </row>
    <row r="149" spans="1:5" ht="18">
      <c r="A149" s="16"/>
      <c r="B149" s="3"/>
      <c r="C149" s="3"/>
      <c r="D149" s="3"/>
      <c r="E149" s="3"/>
    </row>
    <row r="150" spans="1:5" ht="18">
      <c r="A150" s="16"/>
      <c r="B150" s="3"/>
      <c r="C150" s="3"/>
      <c r="D150" s="3"/>
      <c r="E150" s="3"/>
    </row>
    <row r="151" spans="1:5" ht="18">
      <c r="A151" s="16"/>
      <c r="B151" s="3"/>
      <c r="C151" s="3"/>
      <c r="D151" s="3"/>
      <c r="E151" s="3"/>
    </row>
    <row r="152" spans="1:5" ht="18">
      <c r="A152" s="16"/>
      <c r="B152" s="3"/>
      <c r="C152" s="3"/>
      <c r="D152" s="3"/>
      <c r="E152" s="3"/>
    </row>
    <row r="153" spans="1:5" ht="18">
      <c r="A153" s="16"/>
      <c r="B153" s="3"/>
      <c r="C153" s="3"/>
      <c r="D153" s="3"/>
      <c r="E153" s="3"/>
    </row>
    <row r="154" spans="1:5" ht="18">
      <c r="A154" s="16"/>
      <c r="B154" s="3"/>
      <c r="C154" s="3"/>
      <c r="D154" s="3"/>
      <c r="E154" s="3"/>
    </row>
    <row r="155" spans="1:5" ht="18">
      <c r="A155" s="16"/>
      <c r="B155" s="3"/>
      <c r="C155" s="3"/>
      <c r="D155" s="3"/>
      <c r="E155" s="3"/>
    </row>
    <row r="156" spans="1:5" ht="18">
      <c r="A156" s="16"/>
      <c r="B156" s="3"/>
      <c r="C156" s="3"/>
      <c r="D156" s="3"/>
      <c r="E156" s="3"/>
    </row>
    <row r="157" spans="1:5" ht="18">
      <c r="A157" s="16"/>
      <c r="B157" s="3"/>
      <c r="C157" s="3"/>
      <c r="D157" s="3"/>
      <c r="E157" s="3"/>
    </row>
    <row r="158" spans="1:5" ht="18">
      <c r="A158" s="16"/>
      <c r="B158" s="3"/>
      <c r="C158" s="3"/>
      <c r="D158" s="3"/>
      <c r="E158" s="3"/>
    </row>
    <row r="159" spans="1:5" ht="18">
      <c r="A159" s="16"/>
      <c r="B159" s="3"/>
      <c r="C159" s="3"/>
      <c r="D159" s="3"/>
      <c r="E159" s="3"/>
    </row>
    <row r="160" spans="1:5" ht="18">
      <c r="A160" s="16"/>
      <c r="B160" s="3"/>
      <c r="C160" s="3"/>
      <c r="D160" s="3"/>
      <c r="E160" s="3"/>
    </row>
    <row r="161" spans="1:5" ht="18">
      <c r="A161" s="16"/>
      <c r="B161" s="3"/>
      <c r="C161" s="3"/>
      <c r="D161" s="3"/>
      <c r="E161" s="3"/>
    </row>
    <row r="162" spans="1:5" ht="18">
      <c r="A162" s="16"/>
      <c r="B162" s="3"/>
      <c r="C162" s="3"/>
      <c r="D162" s="3"/>
      <c r="E162" s="3"/>
    </row>
    <row r="163" spans="1:5" ht="18">
      <c r="A163" s="16"/>
      <c r="B163" s="3"/>
      <c r="C163" s="3"/>
      <c r="D163" s="3"/>
      <c r="E163" s="3"/>
    </row>
    <row r="164" spans="1:5" ht="18">
      <c r="A164" s="16"/>
      <c r="B164" s="3"/>
      <c r="C164" s="3"/>
      <c r="D164" s="3"/>
      <c r="E164" s="3"/>
    </row>
    <row r="165" spans="1:5" ht="18">
      <c r="A165" s="16"/>
      <c r="B165" s="3"/>
      <c r="C165" s="3"/>
      <c r="D165" s="3"/>
      <c r="E165" s="3"/>
    </row>
    <row r="166" spans="1:5" ht="18">
      <c r="A166" s="16"/>
      <c r="B166" s="3"/>
      <c r="C166" s="3"/>
      <c r="D166" s="3"/>
      <c r="E166" s="3"/>
    </row>
    <row r="167" spans="1:5" ht="18">
      <c r="A167" s="16"/>
      <c r="B167" s="3"/>
      <c r="C167" s="3"/>
      <c r="D167" s="3"/>
      <c r="E167" s="3"/>
    </row>
    <row r="168" spans="1:5" ht="18">
      <c r="A168" s="16"/>
      <c r="B168" s="3"/>
      <c r="C168" s="3"/>
      <c r="D168" s="3"/>
      <c r="E168" s="3"/>
    </row>
    <row r="169" spans="1:5" ht="18">
      <c r="A169" s="16"/>
      <c r="B169" s="3"/>
      <c r="C169" s="3"/>
      <c r="D169" s="3"/>
      <c r="E169" s="3"/>
    </row>
    <row r="170" spans="1:5" ht="18">
      <c r="A170" s="16"/>
      <c r="B170" s="3"/>
      <c r="C170" s="3"/>
      <c r="D170" s="3"/>
      <c r="E170" s="3"/>
    </row>
    <row r="171" spans="1:5" ht="18">
      <c r="A171" s="16"/>
      <c r="B171" s="3"/>
      <c r="C171" s="3"/>
      <c r="D171" s="3"/>
      <c r="E171" s="3"/>
    </row>
    <row r="172" spans="1:5" ht="18">
      <c r="A172" s="16"/>
      <c r="B172" s="3"/>
      <c r="C172" s="3"/>
      <c r="D172" s="3"/>
      <c r="E172" s="3"/>
    </row>
    <row r="173" spans="1:5" ht="18">
      <c r="A173" s="16"/>
      <c r="B173" s="3"/>
      <c r="C173" s="3"/>
      <c r="D173" s="3"/>
      <c r="E173" s="3"/>
    </row>
    <row r="174" spans="1:5" ht="18">
      <c r="A174" s="16"/>
      <c r="B174" s="3"/>
      <c r="C174" s="3"/>
      <c r="D174" s="3"/>
      <c r="E174" s="3"/>
    </row>
    <row r="175" spans="1:5" ht="18">
      <c r="A175" s="16"/>
      <c r="B175" s="3"/>
      <c r="C175" s="3"/>
      <c r="D175" s="3"/>
      <c r="E175" s="3"/>
    </row>
    <row r="176" spans="1:5" ht="18">
      <c r="A176" s="16"/>
      <c r="B176" s="3"/>
      <c r="C176" s="3"/>
      <c r="D176" s="3"/>
      <c r="E176" s="3"/>
    </row>
    <row r="177" spans="1:5" ht="18">
      <c r="A177" s="16"/>
      <c r="B177" s="3"/>
      <c r="C177" s="3"/>
      <c r="D177" s="3"/>
      <c r="E177" s="3"/>
    </row>
    <row r="178" spans="1:5" ht="18">
      <c r="A178" s="16"/>
      <c r="B178" s="3"/>
      <c r="C178" s="3"/>
      <c r="D178" s="3"/>
      <c r="E178" s="3"/>
    </row>
    <row r="179" spans="1:5" ht="18">
      <c r="A179" s="16"/>
      <c r="B179" s="3"/>
      <c r="C179" s="3"/>
      <c r="D179" s="3"/>
      <c r="E179" s="3"/>
    </row>
    <row r="180" spans="1:5" ht="18">
      <c r="A180" s="16"/>
      <c r="B180" s="3"/>
      <c r="C180" s="3"/>
      <c r="D180" s="3"/>
      <c r="E180" s="3"/>
    </row>
    <row r="181" spans="1:5" ht="18">
      <c r="A181" s="16"/>
      <c r="B181" s="3"/>
      <c r="C181" s="3"/>
      <c r="D181" s="3"/>
      <c r="E181" s="3"/>
    </row>
    <row r="182" spans="1:5" ht="18">
      <c r="A182" s="16"/>
      <c r="B182" s="3"/>
      <c r="C182" s="3"/>
      <c r="D182" s="3"/>
      <c r="E182" s="3"/>
    </row>
    <row r="183" spans="1:5" ht="18">
      <c r="A183" s="16"/>
      <c r="B183" s="3"/>
      <c r="C183" s="3"/>
      <c r="D183" s="3"/>
      <c r="E183" s="3"/>
    </row>
    <row r="184" spans="1:5" ht="18">
      <c r="A184" s="16"/>
      <c r="B184" s="3"/>
      <c r="C184" s="3"/>
      <c r="D184" s="3"/>
      <c r="E184" s="3"/>
    </row>
    <row r="185" spans="1:5" ht="18">
      <c r="A185" s="16"/>
      <c r="B185" s="3"/>
      <c r="C185" s="3"/>
      <c r="D185" s="3"/>
      <c r="E185" s="3"/>
    </row>
    <row r="186" spans="1:5" ht="18">
      <c r="A186" s="16"/>
      <c r="B186" s="3"/>
      <c r="C186" s="3"/>
      <c r="D186" s="3"/>
      <c r="E186" s="3"/>
    </row>
    <row r="187" spans="1:5" ht="18">
      <c r="A187" s="16"/>
      <c r="B187" s="3"/>
      <c r="C187" s="3"/>
      <c r="D187" s="3"/>
      <c r="E187" s="3"/>
    </row>
    <row r="188" spans="1:5" ht="18">
      <c r="A188" s="16"/>
      <c r="B188" s="3"/>
      <c r="C188" s="3"/>
      <c r="D188" s="3"/>
      <c r="E188" s="3"/>
    </row>
    <row r="189" spans="1:5" ht="18">
      <c r="A189" s="16"/>
      <c r="B189" s="3"/>
      <c r="C189" s="3"/>
      <c r="D189" s="3"/>
      <c r="E189" s="3"/>
    </row>
    <row r="190" spans="1:5" ht="18">
      <c r="A190" s="16"/>
      <c r="B190" s="3"/>
      <c r="C190" s="3"/>
      <c r="D190" s="3"/>
      <c r="E190" s="3"/>
    </row>
    <row r="191" spans="1:5" ht="18">
      <c r="A191" s="16"/>
      <c r="B191" s="3"/>
      <c r="C191" s="3"/>
      <c r="D191" s="3"/>
      <c r="E191" s="3"/>
    </row>
    <row r="192" spans="1:5" ht="18">
      <c r="A192" s="16"/>
      <c r="B192" s="3"/>
      <c r="C192" s="3"/>
      <c r="D192" s="3"/>
      <c r="E192" s="3"/>
    </row>
  </sheetData>
  <sheetProtection selectLockedCells="1" selectUnlockedCells="1"/>
  <printOptions/>
  <pageMargins left="0.39375" right="0" top="0.39375" bottom="0.39375" header="0.3937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D17"/>
  <sheetViews>
    <sheetView zoomScale="128" zoomScaleNormal="128" zoomScalePageLayoutView="0" workbookViewId="0" topLeftCell="A1">
      <selection activeCell="C3" sqref="C3"/>
    </sheetView>
  </sheetViews>
  <sheetFormatPr defaultColWidth="12.421875" defaultRowHeight="12.75"/>
  <cols>
    <col min="1" max="1" width="12.421875" style="0" customWidth="1"/>
    <col min="2" max="2" width="10.28125" style="0" customWidth="1"/>
    <col min="3" max="3" width="51.421875" style="0" customWidth="1"/>
    <col min="4" max="4" width="14.421875" style="0" customWidth="1"/>
  </cols>
  <sheetData>
    <row r="1" spans="2:4" ht="25.5">
      <c r="B1" s="26"/>
      <c r="C1" s="26"/>
      <c r="D1" s="26"/>
    </row>
    <row r="2" spans="2:4" ht="25.5">
      <c r="B2" s="26"/>
      <c r="C2" s="26"/>
      <c r="D2" s="26"/>
    </row>
    <row r="3" spans="2:4" ht="25.5">
      <c r="B3" s="26"/>
      <c r="C3" s="26"/>
      <c r="D3" s="26"/>
    </row>
    <row r="4" spans="2:4" ht="25.5">
      <c r="B4" s="27" t="s">
        <v>306</v>
      </c>
      <c r="C4" s="28" t="s">
        <v>110</v>
      </c>
      <c r="D4" s="28">
        <v>3014</v>
      </c>
    </row>
    <row r="5" spans="2:4" ht="25.5">
      <c r="B5" s="27" t="s">
        <v>307</v>
      </c>
      <c r="C5" s="28" t="s">
        <v>129</v>
      </c>
      <c r="D5" s="28">
        <v>2657</v>
      </c>
    </row>
    <row r="6" spans="2:4" ht="25.5">
      <c r="B6" s="27" t="s">
        <v>308</v>
      </c>
      <c r="C6" s="28" t="s">
        <v>185</v>
      </c>
      <c r="D6" s="28">
        <v>2604</v>
      </c>
    </row>
    <row r="7" spans="2:4" ht="25.5">
      <c r="B7" s="27" t="s">
        <v>155</v>
      </c>
      <c r="C7" s="28" t="s">
        <v>33</v>
      </c>
      <c r="D7" s="28">
        <v>2464</v>
      </c>
    </row>
    <row r="8" spans="2:4" ht="25.5">
      <c r="B8" s="27" t="s">
        <v>309</v>
      </c>
      <c r="C8" s="28" t="s">
        <v>21</v>
      </c>
      <c r="D8" s="28">
        <v>2436</v>
      </c>
    </row>
    <row r="9" spans="2:4" ht="25.5">
      <c r="B9" s="27" t="s">
        <v>310</v>
      </c>
      <c r="C9" s="28" t="s">
        <v>101</v>
      </c>
      <c r="D9" s="28">
        <v>2386</v>
      </c>
    </row>
    <row r="10" spans="2:4" ht="25.5">
      <c r="B10" s="27" t="s">
        <v>311</v>
      </c>
      <c r="C10" s="28" t="s">
        <v>139</v>
      </c>
      <c r="D10" s="28">
        <v>2383</v>
      </c>
    </row>
    <row r="11" spans="2:4" ht="25.5">
      <c r="B11" s="27" t="s">
        <v>312</v>
      </c>
      <c r="C11" s="28" t="s">
        <v>187</v>
      </c>
      <c r="D11" s="28">
        <v>2365</v>
      </c>
    </row>
    <row r="12" spans="2:4" ht="25.5">
      <c r="B12" s="27" t="s">
        <v>313</v>
      </c>
      <c r="C12" s="28" t="s">
        <v>80</v>
      </c>
      <c r="D12" s="28">
        <v>2344</v>
      </c>
    </row>
    <row r="13" spans="2:4" ht="25.5">
      <c r="B13" s="27" t="s">
        <v>314</v>
      </c>
      <c r="C13" s="28" t="s">
        <v>92</v>
      </c>
      <c r="D13" s="28">
        <v>2343</v>
      </c>
    </row>
    <row r="14" spans="2:4" ht="25.5">
      <c r="B14" s="27" t="s">
        <v>315</v>
      </c>
      <c r="C14" s="28" t="s">
        <v>64</v>
      </c>
      <c r="D14" s="28">
        <v>2317</v>
      </c>
    </row>
    <row r="15" spans="2:4" ht="25.5">
      <c r="B15" s="27" t="s">
        <v>316</v>
      </c>
      <c r="C15" s="28" t="s">
        <v>43</v>
      </c>
      <c r="D15" s="28">
        <v>2251</v>
      </c>
    </row>
    <row r="16" spans="2:4" ht="25.5">
      <c r="B16" s="27" t="s">
        <v>317</v>
      </c>
      <c r="C16" s="28" t="s">
        <v>53</v>
      </c>
      <c r="D16" s="28">
        <v>2182</v>
      </c>
    </row>
    <row r="17" spans="2:4" ht="25.5">
      <c r="B17" s="27" t="s">
        <v>318</v>
      </c>
      <c r="C17" s="28" t="s">
        <v>120</v>
      </c>
      <c r="D17" s="28">
        <v>2009</v>
      </c>
    </row>
  </sheetData>
  <sheetProtection selectLockedCells="1" selectUnlockedCells="1"/>
  <printOptions/>
  <pageMargins left="0.39375" right="0" top="0.39375" bottom="0.39375" header="0.3937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Rudi</dc:creator>
  <cp:keywords/>
  <dc:description/>
  <cp:lastModifiedBy>Selle</cp:lastModifiedBy>
  <dcterms:created xsi:type="dcterms:W3CDTF">2015-04-25T22:41:24Z</dcterms:created>
  <dcterms:modified xsi:type="dcterms:W3CDTF">2015-04-29T15:17:01Z</dcterms:modified>
  <cp:category/>
  <cp:version/>
  <cp:contentType/>
  <cp:contentStatus/>
</cp:coreProperties>
</file>