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Tabelle1" sheetId="1" r:id="rId1"/>
  </sheets>
  <definedNames>
    <definedName name="_xlnm.Print_Area" localSheetId="0">Tabelle1!$A$1:$G$316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3" i="1"/>
  <c r="B11" i="1"/>
  <c r="B14" i="1"/>
  <c r="B12" i="1"/>
  <c r="B10" i="1"/>
  <c r="B9" i="1"/>
  <c r="B7" i="1"/>
  <c r="B8" i="1"/>
  <c r="F161" i="1" l="1"/>
  <c r="G161" i="1" s="1"/>
  <c r="F119" i="1" l="1"/>
  <c r="G119" i="1" s="1"/>
  <c r="B19" i="1" l="1"/>
  <c r="F304" i="1"/>
  <c r="G304" i="1" s="1"/>
  <c r="F303" i="1"/>
  <c r="G303" i="1" s="1"/>
  <c r="E308" i="1" s="1"/>
  <c r="F302" i="1"/>
  <c r="G302" i="1" s="1"/>
  <c r="F301" i="1"/>
  <c r="G301" i="1" s="1"/>
  <c r="F283" i="1"/>
  <c r="G283" i="1" s="1"/>
  <c r="F282" i="1"/>
  <c r="G282" i="1" s="1"/>
  <c r="F281" i="1"/>
  <c r="F280" i="1"/>
  <c r="G280" i="1" s="1"/>
  <c r="F262" i="1"/>
  <c r="F261" i="1"/>
  <c r="F260" i="1"/>
  <c r="F259" i="1"/>
  <c r="F241" i="1"/>
  <c r="F240" i="1"/>
  <c r="F239" i="1"/>
  <c r="F238" i="1"/>
  <c r="F220" i="1"/>
  <c r="F219" i="1"/>
  <c r="F218" i="1"/>
  <c r="F217" i="1"/>
  <c r="F199" i="1"/>
  <c r="F198" i="1"/>
  <c r="F197" i="1"/>
  <c r="F196" i="1"/>
  <c r="F178" i="1"/>
  <c r="F177" i="1"/>
  <c r="F176" i="1"/>
  <c r="F175" i="1"/>
  <c r="F157" i="1"/>
  <c r="F156" i="1"/>
  <c r="F155" i="1"/>
  <c r="F154" i="1"/>
  <c r="F136" i="1"/>
  <c r="F135" i="1"/>
  <c r="F134" i="1"/>
  <c r="F133" i="1"/>
  <c r="F115" i="1"/>
  <c r="F114" i="1"/>
  <c r="F113" i="1"/>
  <c r="F112" i="1"/>
  <c r="F94" i="1"/>
  <c r="F93" i="1"/>
  <c r="F92" i="1"/>
  <c r="F91" i="1"/>
  <c r="F73" i="1"/>
  <c r="F72" i="1"/>
  <c r="F71" i="1"/>
  <c r="F70" i="1"/>
  <c r="F52" i="1"/>
  <c r="F51" i="1"/>
  <c r="F50" i="1"/>
  <c r="F49" i="1"/>
  <c r="G281" i="1"/>
  <c r="F308" i="1" l="1"/>
  <c r="G308" i="1" s="1"/>
  <c r="G306" i="1"/>
  <c r="G262" i="1"/>
  <c r="G261" i="1"/>
  <c r="G260" i="1"/>
  <c r="G259" i="1"/>
  <c r="G241" i="1"/>
  <c r="G240" i="1"/>
  <c r="G239" i="1"/>
  <c r="G238" i="1"/>
  <c r="G220" i="1"/>
  <c r="G219" i="1"/>
  <c r="G218" i="1"/>
  <c r="G217" i="1"/>
  <c r="G199" i="1"/>
  <c r="G198" i="1"/>
  <c r="G197" i="1"/>
  <c r="G196" i="1"/>
  <c r="G178" i="1"/>
  <c r="G177" i="1"/>
  <c r="G176" i="1"/>
  <c r="G175" i="1"/>
  <c r="G157" i="1"/>
  <c r="G156" i="1"/>
  <c r="G155" i="1"/>
  <c r="G154" i="1"/>
  <c r="G136" i="1"/>
  <c r="G135" i="1"/>
  <c r="G134" i="1"/>
  <c r="G133" i="1"/>
  <c r="G115" i="1"/>
  <c r="G114" i="1"/>
  <c r="G113" i="1"/>
  <c r="G112" i="1"/>
  <c r="G94" i="1"/>
  <c r="G93" i="1"/>
  <c r="G92" i="1"/>
  <c r="G91" i="1"/>
  <c r="G73" i="1"/>
  <c r="G72" i="1"/>
  <c r="G71" i="1"/>
  <c r="G70" i="1"/>
  <c r="G52" i="1"/>
  <c r="G51" i="1"/>
  <c r="G50" i="1"/>
  <c r="G49" i="1"/>
  <c r="F29" i="1"/>
  <c r="G29" i="1" s="1"/>
  <c r="F30" i="1"/>
  <c r="G30" i="1" s="1"/>
  <c r="F31" i="1"/>
  <c r="G31" i="1" s="1"/>
  <c r="F28" i="1"/>
  <c r="G28" i="1" s="1"/>
  <c r="G310" i="1" l="1"/>
  <c r="F19" i="1" s="1"/>
  <c r="G33" i="1"/>
  <c r="G37" i="1" s="1"/>
  <c r="F8" i="1" s="1"/>
  <c r="G285" i="1"/>
  <c r="G289" i="1" s="1"/>
  <c r="F11" i="1" s="1"/>
  <c r="G264" i="1"/>
  <c r="G268" i="1" s="1"/>
  <c r="F15" i="1" s="1"/>
  <c r="G243" i="1"/>
  <c r="G247" i="1" s="1"/>
  <c r="F12" i="1" s="1"/>
  <c r="G222" i="1"/>
  <c r="G226" i="1" s="1"/>
  <c r="F9" i="1" s="1"/>
  <c r="G201" i="1"/>
  <c r="G205" i="1" s="1"/>
  <c r="F13" i="1" s="1"/>
  <c r="G180" i="1"/>
  <c r="G184" i="1" s="1"/>
  <c r="F16" i="1" s="1"/>
  <c r="G159" i="1"/>
  <c r="G163" i="1" s="1"/>
  <c r="F18" i="1" s="1"/>
  <c r="G138" i="1"/>
  <c r="G142" i="1" s="1"/>
  <c r="G117" i="1"/>
  <c r="G121" i="1" s="1"/>
  <c r="F17" i="1" s="1"/>
  <c r="G96" i="1"/>
  <c r="G100" i="1" s="1"/>
  <c r="F14" i="1" s="1"/>
  <c r="G75" i="1"/>
  <c r="G79" i="1" s="1"/>
  <c r="F10" i="1" s="1"/>
  <c r="G54" i="1"/>
  <c r="G58" i="1" s="1"/>
  <c r="F7" i="1" s="1"/>
</calcChain>
</file>

<file path=xl/sharedStrings.xml><?xml version="1.0" encoding="utf-8"?>
<sst xmlns="http://schemas.openxmlformats.org/spreadsheetml/2006/main" count="422" uniqueCount="152">
  <si>
    <t>Mannschaftsplatzierungen</t>
  </si>
  <si>
    <t>Teilnehmende Mannschaften</t>
  </si>
  <si>
    <t>Name</t>
  </si>
  <si>
    <t>Vorname</t>
  </si>
  <si>
    <t>Klasse</t>
  </si>
  <si>
    <t>Holzzahl</t>
  </si>
  <si>
    <t>Prozente</t>
  </si>
  <si>
    <t>Gesamtergebnis</t>
  </si>
  <si>
    <t>Summe</t>
  </si>
  <si>
    <t>B1</t>
  </si>
  <si>
    <t>B2</t>
  </si>
  <si>
    <t>B4</t>
  </si>
  <si>
    <t>B3</t>
  </si>
  <si>
    <t>Geschlecht</t>
  </si>
  <si>
    <t>männlich</t>
  </si>
  <si>
    <t>weiblich</t>
  </si>
  <si>
    <t>vom drittbesten zusätzlich</t>
  </si>
  <si>
    <t>Summe neu</t>
  </si>
  <si>
    <t>Platzierung</t>
  </si>
  <si>
    <t>SG Chemie Wolfen e.V. I</t>
  </si>
  <si>
    <t>Mannschaftswertung: SG Chemie Wolfen e.V. I</t>
  </si>
  <si>
    <t>Lokat</t>
  </si>
  <si>
    <t>Ralf-Peter</t>
  </si>
  <si>
    <t>Meixelsberger</t>
  </si>
  <si>
    <t>Frank</t>
  </si>
  <si>
    <t>Bartelt</t>
  </si>
  <si>
    <t>Roland</t>
  </si>
  <si>
    <t>Seyffarth</t>
  </si>
  <si>
    <t>Jürg</t>
  </si>
  <si>
    <t>Ergebnis</t>
  </si>
  <si>
    <t>da B1 vorhanden</t>
  </si>
  <si>
    <t>Mannschaftswertung: SV Jena - Zwätzen</t>
  </si>
  <si>
    <t>Klopfleisch</t>
  </si>
  <si>
    <t>Oliver</t>
  </si>
  <si>
    <t>Dieter</t>
  </si>
  <si>
    <t>Schwarzer</t>
  </si>
  <si>
    <t>Sieglinde</t>
  </si>
  <si>
    <t>Nosseck</t>
  </si>
  <si>
    <t>Karin</t>
  </si>
  <si>
    <t>SV Jena - Zwätzen</t>
  </si>
  <si>
    <t>Mannschaftswertung: CSV Siegmar 48</t>
  </si>
  <si>
    <t>Steinert</t>
  </si>
  <si>
    <t>Volker</t>
  </si>
  <si>
    <t>Rother</t>
  </si>
  <si>
    <t>Adelheid</t>
  </si>
  <si>
    <t>Carmen</t>
  </si>
  <si>
    <t>CSV Siegmar 48</t>
  </si>
  <si>
    <t>Mannschaftswertung: Magdeburger SV 90 e.V. II</t>
  </si>
  <si>
    <t>Teichler</t>
  </si>
  <si>
    <t>Silvio</t>
  </si>
  <si>
    <t>Hartseil</t>
  </si>
  <si>
    <t>Magdeburger SV 90 e.V. II</t>
  </si>
  <si>
    <t>Mannschaftswertung: Magdeburger SV 90 e.V. I</t>
  </si>
  <si>
    <t>Gabriele</t>
  </si>
  <si>
    <t>Andrea</t>
  </si>
  <si>
    <t>Selle</t>
  </si>
  <si>
    <t>Annett</t>
  </si>
  <si>
    <t>Behrendt</t>
  </si>
  <si>
    <t>Tilo</t>
  </si>
  <si>
    <t>Magdeburger SV 90 e.V. I</t>
  </si>
  <si>
    <t>Wehde</t>
  </si>
  <si>
    <t>Mannschaftswertung: SG Chemie Wolfen e.V. II</t>
  </si>
  <si>
    <t>Schulz</t>
  </si>
  <si>
    <t>Helmut</t>
  </si>
  <si>
    <t>Bettina</t>
  </si>
  <si>
    <t>Hanske</t>
  </si>
  <si>
    <t>Susann</t>
  </si>
  <si>
    <t>Rien</t>
  </si>
  <si>
    <t>Edith</t>
  </si>
  <si>
    <t>SG Chemie Wolfen e.V. II</t>
  </si>
  <si>
    <t>Zahirovic</t>
  </si>
  <si>
    <t>Zoran</t>
  </si>
  <si>
    <t>Mannschaftswertung: ESV Lok Chemnitz I</t>
  </si>
  <si>
    <t>Grunert</t>
  </si>
  <si>
    <t>Dolny</t>
  </si>
  <si>
    <t>Judith</t>
  </si>
  <si>
    <t>Kaiser</t>
  </si>
  <si>
    <t>Ronny</t>
  </si>
  <si>
    <t>Beyer</t>
  </si>
  <si>
    <t>Gerd</t>
  </si>
  <si>
    <t>ESV Lok Chemnitz I</t>
  </si>
  <si>
    <t>ESV Lok Chemnitz II</t>
  </si>
  <si>
    <t>Mannschaftswertung: ESV Lok Chemnitz II</t>
  </si>
  <si>
    <t>Escher</t>
  </si>
  <si>
    <t>Rainer</t>
  </si>
  <si>
    <t>Welcher</t>
  </si>
  <si>
    <t>Sylke</t>
  </si>
  <si>
    <t>Mannschaftswertung: FSV Forst Borgsdorf</t>
  </si>
  <si>
    <t>Sabine</t>
  </si>
  <si>
    <t>Thomas</t>
  </si>
  <si>
    <t>Schmidt</t>
  </si>
  <si>
    <t>Kemnitzer</t>
  </si>
  <si>
    <t>FSV Forst Borgsdorf</t>
  </si>
  <si>
    <t>20.09.2019 - 22.09.2019 in Wolfen</t>
  </si>
  <si>
    <t>Auswertung des 24.Internationalen Kegelturnieres</t>
  </si>
  <si>
    <t>Mannschaftswertung:  KV Hansa Stralsund</t>
  </si>
  <si>
    <t>Schubert</t>
  </si>
  <si>
    <t>Wilfried</t>
  </si>
  <si>
    <t>Joachim</t>
  </si>
  <si>
    <t>Rasch</t>
  </si>
  <si>
    <t>Neubauer</t>
  </si>
  <si>
    <t>Jochen</t>
  </si>
  <si>
    <t>Dörfert</t>
  </si>
  <si>
    <t>Eisenberg</t>
  </si>
  <si>
    <t>Kudus</t>
  </si>
  <si>
    <t>Kenan</t>
  </si>
  <si>
    <t>SG Rot-Weiß Neuenhagen</t>
  </si>
  <si>
    <t>KV Hansa Stralsund</t>
  </si>
  <si>
    <t>Mannschaftswertung: SG Rot-Weiß Neuenhagen</t>
  </si>
  <si>
    <t>Elsholz</t>
  </si>
  <si>
    <t>Enrico</t>
  </si>
  <si>
    <t>Naumburger</t>
  </si>
  <si>
    <t>Anke</t>
  </si>
  <si>
    <t>Mannschaftswertung: VSC-ASVÖ Wien</t>
  </si>
  <si>
    <t>Binder</t>
  </si>
  <si>
    <t>Martina</t>
  </si>
  <si>
    <t>Holub</t>
  </si>
  <si>
    <t>Elfriede</t>
  </si>
  <si>
    <t>Unger</t>
  </si>
  <si>
    <t>Albert</t>
  </si>
  <si>
    <t xml:space="preserve">Rien </t>
  </si>
  <si>
    <t>Otto</t>
  </si>
  <si>
    <t>Burkersroda</t>
  </si>
  <si>
    <t>Maik</t>
  </si>
  <si>
    <t>Pitz</t>
  </si>
  <si>
    <t>Andreas</t>
  </si>
  <si>
    <t xml:space="preserve">Andrea </t>
  </si>
  <si>
    <t>Bethge</t>
  </si>
  <si>
    <t>Jürgen</t>
  </si>
  <si>
    <t>Warda</t>
  </si>
  <si>
    <t>Manfred</t>
  </si>
  <si>
    <t>Jung</t>
  </si>
  <si>
    <t>Uwe</t>
  </si>
  <si>
    <t>Jana</t>
  </si>
  <si>
    <t>VSC-ASVÖ Wien</t>
  </si>
  <si>
    <t>Mannschaftswertung: SG Chemie Wolfen e.V. III</t>
  </si>
  <si>
    <t>Bernd</t>
  </si>
  <si>
    <t xml:space="preserve">Lehmann </t>
  </si>
  <si>
    <t>Lutz</t>
  </si>
  <si>
    <t>SG Chemie Wolfen e.V. III</t>
  </si>
  <si>
    <t>Godinjak</t>
  </si>
  <si>
    <t>Armen</t>
  </si>
  <si>
    <t>Emina</t>
  </si>
  <si>
    <t xml:space="preserve">Mannschaftswertung: S.D. SIS Kantona Sarajevo </t>
  </si>
  <si>
    <t>Dukic</t>
  </si>
  <si>
    <t>Hielscher</t>
  </si>
  <si>
    <t>Jens</t>
  </si>
  <si>
    <t>Scholl</t>
  </si>
  <si>
    <t>List</t>
  </si>
  <si>
    <t>Schneider</t>
  </si>
  <si>
    <t>Steffen</t>
  </si>
  <si>
    <t>S.D. SIS Kantona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</si>
</sst>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u/>
      <sz val="14"/>
      <color theme="1"/>
      <name val="Verdana"/>
      <family val="2"/>
    </font>
    <font>
      <b/>
      <sz val="11"/>
      <color theme="1"/>
      <name val="Verdana"/>
      <family val="2"/>
    </font>
    <font>
      <b/>
      <u val="double"/>
      <sz val="14"/>
      <color theme="1"/>
      <name val="Verdana"/>
      <family val="2"/>
    </font>
    <font>
      <u val="double"/>
      <sz val="13"/>
      <color theme="1"/>
      <name val="Verdana"/>
      <family val="2"/>
    </font>
    <font>
      <u val="double"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ISAG-Excel">
  <a:themeElements>
    <a:clrScheme name="WISAG-Excel">
      <a:dk1>
        <a:srgbClr val="3E3E40"/>
      </a:dk1>
      <a:lt1>
        <a:srgbClr val="FFFFFF"/>
      </a:lt1>
      <a:dk2>
        <a:srgbClr val="FFFFFF"/>
      </a:dk2>
      <a:lt2>
        <a:srgbClr val="C6C7C8"/>
      </a:lt2>
      <a:accent1>
        <a:srgbClr val="F49D12"/>
      </a:accent1>
      <a:accent2>
        <a:srgbClr val="707173"/>
      </a:accent2>
      <a:accent3>
        <a:srgbClr val="E31C18"/>
      </a:accent3>
      <a:accent4>
        <a:srgbClr val="8E5399"/>
      </a:accent4>
      <a:accent5>
        <a:srgbClr val="007CC3"/>
      </a:accent5>
      <a:accent6>
        <a:srgbClr val="6DB133"/>
      </a:accent6>
      <a:hlink>
        <a:srgbClr val="6DB133"/>
      </a:hlink>
      <a:folHlink>
        <a:srgbClr val="B1D189"/>
      </a:folHlink>
    </a:clrScheme>
    <a:fontScheme name="master_wisa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0000" tIns="90000" rIns="90000" bIns="9000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800" b="0" i="0" u="none" strike="noStrike" cap="none" normalizeH="0" baseline="0" dirty="0" err="1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GB" altLang="de-D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  <a:txDef>
      <a:spPr>
        <a:noFill/>
      </a:spPr>
      <a:bodyPr wrap="squar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custClrLst>
    <a:custClr name="Dunkelgrau 100%">
      <a:srgbClr val="3E3E40"/>
    </a:custClr>
    <a:custClr name="Dunkelgrau 80%">
      <a:srgbClr val="707173"/>
    </a:custClr>
    <a:custClr name="Dunkelgrau 60%">
      <a:srgbClr val="9C9E9F"/>
    </a:custClr>
    <a:custClr name="Dunkelgrau 40%">
      <a:srgbClr val="C6C7C8"/>
    </a:custClr>
    <a:custClr name="Grün 100%">
      <a:srgbClr val="6DB133"/>
    </a:custClr>
    <a:custClr name="Grün 80%">
      <a:srgbClr val="90C15E"/>
    </a:custClr>
    <a:custClr name="Grün 60%">
      <a:srgbClr val="B1D189"/>
    </a:custClr>
    <a:custClr name="Grün 40%">
      <a:srgbClr val="CDE1B3"/>
    </a:custClr>
    <a:custClr>
      <a:srgbClr val="FFFFFF"/>
    </a:custClr>
    <a:custClr>
      <a:srgbClr val="FFFFFF"/>
    </a:custClr>
    <a:custClr name="Orange 100%">
      <a:srgbClr val="F49D12"/>
    </a:custClr>
    <a:custClr name="Orange 80%">
      <a:srgbClr val="F7B14B"/>
    </a:custClr>
    <a:custClr name="Orange 60%">
      <a:srgbClr val="FBC57B"/>
    </a:custClr>
    <a:custClr name="Orange 40%">
      <a:srgbClr val="FDD8A9"/>
    </a:custClr>
    <a:custClr name="Rot 100%">
      <a:srgbClr val="E31C18"/>
    </a:custClr>
    <a:custClr name="Rot 80%">
      <a:srgbClr val="E95D38"/>
    </a:custClr>
    <a:custClr name="Rot 60%">
      <a:srgbClr val="EF8A63"/>
    </a:custClr>
    <a:custClr name="Rot 40%">
      <a:srgbClr val="F6B495"/>
    </a:custClr>
    <a:custClr>
      <a:srgbClr val="FFFFFF"/>
    </a:custClr>
    <a:custClr>
      <a:srgbClr val="FFFFFF"/>
    </a:custClr>
    <a:custClr name="Lila 100%">
      <a:srgbClr val="8E5399"/>
    </a:custClr>
    <a:custClr name="Lila 80%">
      <a:srgbClr val="A375AD"/>
    </a:custClr>
    <a:custClr name="Lila 60%">
      <a:srgbClr val="B998C3"/>
    </a:custClr>
    <a:custClr name="Lila 40%">
      <a:srgbClr val="CFBAD8"/>
    </a:custClr>
    <a:custClr name="Blau 100%">
      <a:srgbClr val="007CC3"/>
    </a:custClr>
    <a:custClr name="Blau 80%">
      <a:srgbClr val="1793CE"/>
    </a:custClr>
    <a:custClr name="Blau 60%">
      <a:srgbClr val="6AABD9"/>
    </a:custClr>
    <a:custClr name="Blau 40%">
      <a:srgbClr val="A3C7E6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6"/>
  <sheetViews>
    <sheetView tabSelected="1" view="pageLayout" topLeftCell="A293" zoomScaleNormal="100" zoomScaleSheetLayoutView="141" workbookViewId="0">
      <selection activeCell="E301" sqref="E301"/>
    </sheetView>
  </sheetViews>
  <sheetFormatPr baseColWidth="10" defaultColWidth="11.42578125" defaultRowHeight="12.75" customHeight="1" x14ac:dyDescent="0.2"/>
  <cols>
    <col min="1" max="8" width="19.28515625" style="2" customWidth="1"/>
    <col min="9" max="10" width="19.28515625" style="1" customWidth="1"/>
    <col min="11" max="16384" width="11.42578125" style="1"/>
  </cols>
  <sheetData>
    <row r="1" spans="1:8" ht="24" customHeight="1" x14ac:dyDescent="0.2">
      <c r="A1" s="43" t="s">
        <v>94</v>
      </c>
      <c r="B1" s="43"/>
      <c r="C1" s="43"/>
      <c r="D1" s="43"/>
      <c r="E1" s="43"/>
      <c r="F1" s="43"/>
      <c r="G1" s="43"/>
      <c r="H1" s="10"/>
    </row>
    <row r="2" spans="1:8" ht="24" customHeight="1" x14ac:dyDescent="0.2">
      <c r="A2" s="43" t="s">
        <v>93</v>
      </c>
      <c r="B2" s="43"/>
      <c r="C2" s="43"/>
      <c r="D2" s="43"/>
      <c r="E2" s="43"/>
      <c r="F2" s="43"/>
      <c r="G2" s="43"/>
      <c r="H2" s="10"/>
    </row>
    <row r="3" spans="1:8" ht="24" customHeight="1" x14ac:dyDescent="0.2">
      <c r="A3" s="44"/>
      <c r="B3" s="44"/>
      <c r="C3" s="44"/>
      <c r="D3" s="44"/>
      <c r="E3" s="44"/>
      <c r="F3" s="44"/>
      <c r="G3" s="44"/>
    </row>
    <row r="4" spans="1:8" ht="24" customHeight="1" x14ac:dyDescent="0.2">
      <c r="A4" s="44"/>
      <c r="B4" s="42" t="s">
        <v>0</v>
      </c>
      <c r="C4" s="42"/>
      <c r="D4" s="42" t="s">
        <v>1</v>
      </c>
      <c r="E4" s="42"/>
      <c r="F4" s="6" t="s">
        <v>29</v>
      </c>
      <c r="G4" s="44"/>
    </row>
    <row r="5" spans="1:8" ht="24" customHeight="1" x14ac:dyDescent="0.2">
      <c r="A5" s="44"/>
      <c r="B5" s="42"/>
      <c r="C5" s="42"/>
      <c r="D5" s="42"/>
      <c r="E5" s="42"/>
      <c r="F5" s="15"/>
      <c r="G5" s="44"/>
    </row>
    <row r="6" spans="1:8" ht="24" customHeight="1" x14ac:dyDescent="0.2">
      <c r="A6" s="44"/>
      <c r="B6" s="41">
        <v>1</v>
      </c>
      <c r="C6" s="41"/>
      <c r="D6" s="40" t="s">
        <v>59</v>
      </c>
      <c r="E6" s="40"/>
      <c r="F6" s="8">
        <v>2237</v>
      </c>
      <c r="G6" s="44"/>
    </row>
    <row r="7" spans="1:8" ht="24" customHeight="1" x14ac:dyDescent="0.2">
      <c r="A7" s="44"/>
      <c r="B7" s="41">
        <f>G60</f>
        <v>2</v>
      </c>
      <c r="C7" s="41"/>
      <c r="D7" s="40" t="s">
        <v>19</v>
      </c>
      <c r="E7" s="40"/>
      <c r="F7" s="8">
        <f>G58</f>
        <v>2141</v>
      </c>
      <c r="G7" s="44"/>
    </row>
    <row r="8" spans="1:8" ht="24" customHeight="1" x14ac:dyDescent="0.2">
      <c r="A8" s="44"/>
      <c r="B8" s="41">
        <f>G39</f>
        <v>3</v>
      </c>
      <c r="C8" s="41"/>
      <c r="D8" s="40" t="s">
        <v>107</v>
      </c>
      <c r="E8" s="40"/>
      <c r="F8" s="8">
        <f>G37</f>
        <v>2007</v>
      </c>
      <c r="G8" s="44"/>
    </row>
    <row r="9" spans="1:8" ht="24" customHeight="1" x14ac:dyDescent="0.2">
      <c r="A9" s="44"/>
      <c r="B9" s="41">
        <f>G228</f>
        <v>4</v>
      </c>
      <c r="C9" s="41"/>
      <c r="D9" s="40" t="s">
        <v>80</v>
      </c>
      <c r="E9" s="40"/>
      <c r="F9" s="8">
        <f>G226</f>
        <v>2003</v>
      </c>
      <c r="G9" s="44"/>
    </row>
    <row r="10" spans="1:8" ht="24" customHeight="1" x14ac:dyDescent="0.2">
      <c r="A10" s="44"/>
      <c r="B10" s="41">
        <f>G81</f>
        <v>5</v>
      </c>
      <c r="C10" s="41"/>
      <c r="D10" s="40" t="s">
        <v>39</v>
      </c>
      <c r="E10" s="40"/>
      <c r="F10" s="8">
        <f>G79</f>
        <v>1956</v>
      </c>
      <c r="G10" s="44"/>
    </row>
    <row r="11" spans="1:8" ht="24" customHeight="1" x14ac:dyDescent="0.2">
      <c r="A11" s="44"/>
      <c r="B11" s="41">
        <f>G291</f>
        <v>6</v>
      </c>
      <c r="C11" s="41"/>
      <c r="D11" s="40" t="s">
        <v>106</v>
      </c>
      <c r="E11" s="40"/>
      <c r="F11" s="8">
        <f>G289</f>
        <v>1929</v>
      </c>
      <c r="G11" s="44"/>
    </row>
    <row r="12" spans="1:8" ht="24" customHeight="1" x14ac:dyDescent="0.2">
      <c r="A12" s="44"/>
      <c r="B12" s="41">
        <f>G249</f>
        <v>7</v>
      </c>
      <c r="C12" s="41"/>
      <c r="D12" s="40" t="s">
        <v>81</v>
      </c>
      <c r="E12" s="40"/>
      <c r="F12" s="8">
        <f>G247</f>
        <v>1901</v>
      </c>
      <c r="G12" s="44"/>
    </row>
    <row r="13" spans="1:8" ht="24" customHeight="1" x14ac:dyDescent="0.2">
      <c r="A13" s="44"/>
      <c r="B13" s="41">
        <f>G207</f>
        <v>8</v>
      </c>
      <c r="C13" s="41"/>
      <c r="D13" s="40" t="s">
        <v>151</v>
      </c>
      <c r="E13" s="40"/>
      <c r="F13" s="8">
        <f>G205</f>
        <v>1875</v>
      </c>
      <c r="G13" s="44"/>
    </row>
    <row r="14" spans="1:8" ht="24" customHeight="1" x14ac:dyDescent="0.2">
      <c r="A14" s="44"/>
      <c r="B14" s="41">
        <f>G102</f>
        <v>9</v>
      </c>
      <c r="C14" s="41"/>
      <c r="D14" s="40" t="s">
        <v>46</v>
      </c>
      <c r="E14" s="40"/>
      <c r="F14" s="8">
        <f>G100</f>
        <v>1866</v>
      </c>
      <c r="G14" s="44"/>
    </row>
    <row r="15" spans="1:8" ht="24" customHeight="1" x14ac:dyDescent="0.2">
      <c r="A15" s="44"/>
      <c r="B15" s="41">
        <f>G270</f>
        <v>10</v>
      </c>
      <c r="C15" s="41"/>
      <c r="D15" s="40" t="s">
        <v>92</v>
      </c>
      <c r="E15" s="40"/>
      <c r="F15" s="8">
        <f>G268</f>
        <v>1791</v>
      </c>
      <c r="G15" s="44"/>
    </row>
    <row r="16" spans="1:8" ht="24" customHeight="1" x14ac:dyDescent="0.2">
      <c r="A16" s="44"/>
      <c r="B16" s="41">
        <f>G186</f>
        <v>11</v>
      </c>
      <c r="C16" s="41"/>
      <c r="D16" s="40" t="s">
        <v>69</v>
      </c>
      <c r="E16" s="40"/>
      <c r="F16" s="8">
        <f>G184</f>
        <v>1787</v>
      </c>
      <c r="G16" s="44"/>
    </row>
    <row r="17" spans="1:8" ht="24" customHeight="1" x14ac:dyDescent="0.2">
      <c r="A17" s="44"/>
      <c r="B17" s="41">
        <f>G123</f>
        <v>12</v>
      </c>
      <c r="C17" s="41"/>
      <c r="D17" s="40" t="s">
        <v>51</v>
      </c>
      <c r="E17" s="40"/>
      <c r="F17" s="8">
        <f>G121</f>
        <v>1490</v>
      </c>
      <c r="G17" s="44"/>
    </row>
    <row r="18" spans="1:8" ht="24" customHeight="1" x14ac:dyDescent="0.2">
      <c r="A18" s="44"/>
      <c r="B18" s="41">
        <f>G165</f>
        <v>13</v>
      </c>
      <c r="C18" s="41"/>
      <c r="D18" s="40" t="s">
        <v>134</v>
      </c>
      <c r="E18" s="40"/>
      <c r="F18" s="8">
        <f>G163</f>
        <v>1489</v>
      </c>
      <c r="G18" s="44"/>
    </row>
    <row r="19" spans="1:8" ht="24" customHeight="1" x14ac:dyDescent="0.2">
      <c r="A19" s="44"/>
      <c r="B19" s="41">
        <f>G312</f>
        <v>14</v>
      </c>
      <c r="C19" s="41"/>
      <c r="D19" s="40" t="s">
        <v>139</v>
      </c>
      <c r="E19" s="40"/>
      <c r="F19" s="8">
        <f>G310</f>
        <v>1361</v>
      </c>
      <c r="G19" s="44"/>
    </row>
    <row r="20" spans="1:8" ht="24" customHeight="1" x14ac:dyDescent="0.2">
      <c r="A20" s="44"/>
      <c r="B20" s="41"/>
      <c r="C20" s="41"/>
      <c r="D20" s="40"/>
      <c r="E20" s="40"/>
      <c r="F20" s="28"/>
      <c r="G20" s="44"/>
    </row>
    <row r="21" spans="1:8" ht="24" customHeight="1" x14ac:dyDescent="0.2">
      <c r="A21" s="30"/>
      <c r="B21" s="31"/>
      <c r="C21" s="31"/>
      <c r="D21" s="29"/>
      <c r="E21" s="29"/>
      <c r="F21" s="29"/>
      <c r="G21" s="30"/>
    </row>
    <row r="22" spans="1:8" ht="24" customHeight="1" x14ac:dyDescent="0.2">
      <c r="A22" s="5"/>
      <c r="B22" s="5"/>
      <c r="C22" s="5"/>
      <c r="D22" s="5"/>
      <c r="E22" s="5"/>
      <c r="F22" s="5"/>
      <c r="G22" s="5"/>
      <c r="H22" s="5"/>
    </row>
    <row r="23" spans="1:8" ht="24" customHeight="1" x14ac:dyDescent="0.2">
      <c r="A23" s="39" t="s">
        <v>95</v>
      </c>
      <c r="B23" s="39"/>
      <c r="C23" s="39"/>
      <c r="D23" s="39"/>
      <c r="E23" s="7"/>
      <c r="F23" s="7"/>
      <c r="G23" s="7"/>
      <c r="H23" s="5"/>
    </row>
    <row r="24" spans="1:8" ht="24" customHeight="1" x14ac:dyDescent="0.2">
      <c r="A24" s="5"/>
      <c r="B24" s="5"/>
      <c r="C24" s="5"/>
      <c r="D24" s="5"/>
      <c r="E24" s="5"/>
      <c r="F24" s="5"/>
      <c r="G24" s="5"/>
      <c r="H24" s="5"/>
    </row>
    <row r="25" spans="1:8" ht="24" customHeight="1" x14ac:dyDescent="0.2">
      <c r="A25" s="5"/>
      <c r="B25" s="5"/>
      <c r="C25" s="5"/>
      <c r="D25" s="5"/>
      <c r="E25" s="5"/>
      <c r="F25" s="5"/>
      <c r="G25" s="5"/>
      <c r="H25" s="5"/>
    </row>
    <row r="26" spans="1:8" ht="24" customHeight="1" x14ac:dyDescent="0.2">
      <c r="A26" s="3" t="s">
        <v>2</v>
      </c>
      <c r="B26" s="3" t="s">
        <v>3</v>
      </c>
      <c r="C26" s="3" t="s">
        <v>13</v>
      </c>
      <c r="D26" s="3" t="s">
        <v>4</v>
      </c>
      <c r="E26" s="3" t="s">
        <v>5</v>
      </c>
      <c r="F26" s="3" t="s">
        <v>6</v>
      </c>
      <c r="G26" s="3" t="s">
        <v>7</v>
      </c>
    </row>
    <row r="27" spans="1:8" ht="24" customHeight="1" x14ac:dyDescent="0.2">
      <c r="A27" s="4"/>
      <c r="B27" s="4"/>
      <c r="C27" s="4"/>
      <c r="D27" s="4"/>
      <c r="E27" s="4"/>
      <c r="F27" s="4"/>
      <c r="G27" s="4"/>
      <c r="H27" s="5"/>
    </row>
    <row r="28" spans="1:8" ht="24" customHeight="1" x14ac:dyDescent="0.2">
      <c r="A28" s="16" t="s">
        <v>96</v>
      </c>
      <c r="B28" s="16" t="s">
        <v>97</v>
      </c>
      <c r="C28" s="4" t="s">
        <v>14</v>
      </c>
      <c r="D28" s="16" t="s">
        <v>9</v>
      </c>
      <c r="E28" s="4">
        <v>372</v>
      </c>
      <c r="F28" s="4" t="str">
        <f t="shared" ref="F28:F31" si="0">IF(AND(C28="männlich",D28="B1"),"25",IF(AND(C28="männlich",D28="B2"),"10",IF(AND(C28="männlich",D28="B3"),"0",IF(AND(C28="männlich",D28="B4"),"-10",IF(AND(C28="weiblich",D28="B1"),"30",IF(AND(C28="weiblich",D28="B2"),"15",IF(AND(C28="weiblich",D28="B3"),"5",IF(AND(C28="weiblich",D28="B4"),"-5",""))))))))</f>
        <v>25</v>
      </c>
      <c r="G28" s="8">
        <f>E28+(E28*F28/100)</f>
        <v>465</v>
      </c>
      <c r="H28" s="5"/>
    </row>
    <row r="29" spans="1:8" ht="24" customHeight="1" x14ac:dyDescent="0.2">
      <c r="A29" s="16" t="s">
        <v>99</v>
      </c>
      <c r="B29" s="16" t="s">
        <v>98</v>
      </c>
      <c r="C29" s="16" t="s">
        <v>14</v>
      </c>
      <c r="D29" s="16" t="s">
        <v>12</v>
      </c>
      <c r="E29" s="4">
        <v>578</v>
      </c>
      <c r="F29" s="4" t="str">
        <f t="shared" si="0"/>
        <v>0</v>
      </c>
      <c r="G29" s="8">
        <f t="shared" ref="G29:G31" si="1">E29+(E29*F29/100)</f>
        <v>578</v>
      </c>
      <c r="H29" s="5"/>
    </row>
    <row r="30" spans="1:8" ht="24" customHeight="1" x14ac:dyDescent="0.2">
      <c r="A30" s="16" t="s">
        <v>100</v>
      </c>
      <c r="B30" s="16" t="s">
        <v>101</v>
      </c>
      <c r="C30" s="16" t="s">
        <v>14</v>
      </c>
      <c r="D30" s="16" t="s">
        <v>11</v>
      </c>
      <c r="E30" s="4">
        <v>569</v>
      </c>
      <c r="F30" s="4" t="str">
        <f t="shared" si="0"/>
        <v>-10</v>
      </c>
      <c r="G30" s="8">
        <f t="shared" si="1"/>
        <v>512</v>
      </c>
      <c r="H30" s="5"/>
    </row>
    <row r="31" spans="1:8" ht="24" customHeight="1" x14ac:dyDescent="0.2">
      <c r="A31" s="24" t="s">
        <v>27</v>
      </c>
      <c r="B31" s="24" t="s">
        <v>133</v>
      </c>
      <c r="C31" s="24" t="s">
        <v>15</v>
      </c>
      <c r="D31" s="24" t="s">
        <v>10</v>
      </c>
      <c r="E31" s="4">
        <v>393</v>
      </c>
      <c r="F31" s="4" t="str">
        <f t="shared" si="0"/>
        <v>15</v>
      </c>
      <c r="G31" s="8">
        <f t="shared" si="1"/>
        <v>452</v>
      </c>
      <c r="H31" s="5"/>
    </row>
    <row r="32" spans="1:8" ht="24" customHeight="1" x14ac:dyDescent="0.2">
      <c r="A32" s="4"/>
      <c r="B32" s="4"/>
      <c r="C32" s="4"/>
      <c r="D32" s="4"/>
      <c r="E32" s="4"/>
      <c r="F32" s="4"/>
      <c r="G32" s="8"/>
      <c r="H32" s="5"/>
    </row>
    <row r="33" spans="1:8" ht="24" customHeight="1" x14ac:dyDescent="0.2">
      <c r="A33" s="3" t="s">
        <v>8</v>
      </c>
      <c r="B33" s="4"/>
      <c r="C33" s="4"/>
      <c r="D33" s="4"/>
      <c r="E33" s="4"/>
      <c r="F33" s="4"/>
      <c r="G33" s="9">
        <f>G28+G29+G30+G31</f>
        <v>2007</v>
      </c>
      <c r="H33" s="5"/>
    </row>
    <row r="34" spans="1:8" ht="24" customHeight="1" x14ac:dyDescent="0.2">
      <c r="A34" s="4"/>
      <c r="B34" s="4"/>
      <c r="C34" s="4"/>
      <c r="D34" s="4"/>
      <c r="E34" s="4"/>
      <c r="F34" s="4"/>
      <c r="G34" s="4"/>
      <c r="H34" s="5"/>
    </row>
    <row r="35" spans="1:8" ht="24" customHeight="1" x14ac:dyDescent="0.2">
      <c r="A35" s="4"/>
      <c r="B35" s="4"/>
      <c r="C35" s="40" t="s">
        <v>16</v>
      </c>
      <c r="D35" s="40"/>
      <c r="E35" s="4"/>
      <c r="F35" s="24">
        <v>0</v>
      </c>
      <c r="G35" s="4">
        <v>0</v>
      </c>
      <c r="H35" s="5"/>
    </row>
    <row r="36" spans="1:8" ht="24" customHeight="1" x14ac:dyDescent="0.2">
      <c r="A36" s="4"/>
      <c r="B36" s="4"/>
      <c r="C36" s="4"/>
      <c r="D36" s="4"/>
      <c r="E36" s="4"/>
      <c r="F36" s="24" t="s">
        <v>30</v>
      </c>
      <c r="G36" s="4"/>
      <c r="H36" s="5"/>
    </row>
    <row r="37" spans="1:8" ht="24" customHeight="1" x14ac:dyDescent="0.2">
      <c r="A37" s="3" t="s">
        <v>17</v>
      </c>
      <c r="B37" s="4"/>
      <c r="C37" s="4"/>
      <c r="D37" s="4"/>
      <c r="E37" s="4"/>
      <c r="F37" s="4"/>
      <c r="G37" s="9">
        <f>G33-G35</f>
        <v>2007</v>
      </c>
      <c r="H37" s="5"/>
    </row>
    <row r="38" spans="1:8" ht="24" customHeight="1" x14ac:dyDescent="0.2">
      <c r="A38" s="4"/>
      <c r="B38" s="4"/>
      <c r="C38" s="4"/>
      <c r="D38" s="4"/>
      <c r="E38" s="4"/>
      <c r="F38" s="4"/>
      <c r="G38" s="4"/>
      <c r="H38" s="5"/>
    </row>
    <row r="39" spans="1:8" ht="24" customHeight="1" x14ac:dyDescent="0.2">
      <c r="A39" s="4"/>
      <c r="B39" s="4"/>
      <c r="C39" s="4"/>
      <c r="D39" s="4"/>
      <c r="E39" s="4"/>
      <c r="F39" s="3" t="s">
        <v>18</v>
      </c>
      <c r="G39" s="3">
        <v>3</v>
      </c>
      <c r="H39" s="5"/>
    </row>
    <row r="40" spans="1:8" ht="24" customHeight="1" x14ac:dyDescent="0.2">
      <c r="A40" s="36"/>
      <c r="B40" s="36"/>
      <c r="C40" s="36"/>
      <c r="D40" s="36"/>
      <c r="E40" s="36"/>
      <c r="F40" s="37"/>
      <c r="G40" s="37"/>
      <c r="H40" s="38"/>
    </row>
    <row r="41" spans="1:8" ht="24" customHeight="1" x14ac:dyDescent="0.2">
      <c r="A41" s="36"/>
      <c r="B41" s="36"/>
      <c r="C41" s="36"/>
      <c r="D41" s="36"/>
      <c r="E41" s="36"/>
      <c r="F41" s="37"/>
      <c r="G41" s="37"/>
      <c r="H41" s="38"/>
    </row>
    <row r="42" spans="1:8" ht="24" customHeight="1" x14ac:dyDescent="0.2">
      <c r="A42" s="36"/>
      <c r="B42" s="36"/>
      <c r="C42" s="36"/>
      <c r="D42" s="36"/>
      <c r="E42" s="36"/>
      <c r="F42" s="37"/>
      <c r="G42" s="37"/>
      <c r="H42" s="38"/>
    </row>
    <row r="43" spans="1:8" ht="24" customHeight="1" x14ac:dyDescent="0.2">
      <c r="A43" s="5"/>
      <c r="B43" s="5"/>
      <c r="C43" s="5"/>
      <c r="D43" s="5"/>
      <c r="E43" s="5"/>
      <c r="F43" s="5"/>
      <c r="G43" s="5"/>
    </row>
    <row r="44" spans="1:8" ht="24" customHeight="1" x14ac:dyDescent="0.2">
      <c r="A44" s="39" t="s">
        <v>20</v>
      </c>
      <c r="B44" s="39"/>
      <c r="C44" s="39"/>
      <c r="D44" s="39"/>
      <c r="E44" s="7"/>
      <c r="F44" s="7"/>
      <c r="G44" s="7"/>
    </row>
    <row r="45" spans="1:8" ht="24" customHeight="1" x14ac:dyDescent="0.2">
      <c r="A45" s="5"/>
      <c r="B45" s="5"/>
      <c r="C45" s="5"/>
      <c r="D45" s="5"/>
      <c r="E45" s="5"/>
      <c r="F45" s="5"/>
      <c r="G45" s="5"/>
    </row>
    <row r="46" spans="1:8" ht="24" customHeight="1" x14ac:dyDescent="0.2">
      <c r="A46" s="5"/>
      <c r="B46" s="5"/>
      <c r="C46" s="5"/>
      <c r="D46" s="5"/>
      <c r="E46" s="5"/>
      <c r="F46" s="5"/>
      <c r="G46" s="5"/>
    </row>
    <row r="47" spans="1:8" ht="24" customHeight="1" x14ac:dyDescent="0.2">
      <c r="A47" s="3" t="s">
        <v>2</v>
      </c>
      <c r="B47" s="3" t="s">
        <v>3</v>
      </c>
      <c r="C47" s="3" t="s">
        <v>13</v>
      </c>
      <c r="D47" s="3" t="s">
        <v>4</v>
      </c>
      <c r="E47" s="3" t="s">
        <v>5</v>
      </c>
      <c r="F47" s="3" t="s">
        <v>6</v>
      </c>
      <c r="G47" s="3" t="s">
        <v>7</v>
      </c>
    </row>
    <row r="48" spans="1:8" ht="24" customHeight="1" x14ac:dyDescent="0.2">
      <c r="A48" s="4"/>
      <c r="B48" s="4"/>
      <c r="C48" s="4"/>
      <c r="D48" s="4"/>
      <c r="E48" s="4"/>
      <c r="F48" s="4"/>
      <c r="G48" s="4"/>
    </row>
    <row r="49" spans="1:7" ht="24" customHeight="1" x14ac:dyDescent="0.2">
      <c r="A49" s="4" t="s">
        <v>21</v>
      </c>
      <c r="B49" s="4" t="s">
        <v>22</v>
      </c>
      <c r="C49" s="4" t="s">
        <v>14</v>
      </c>
      <c r="D49" s="4" t="s">
        <v>12</v>
      </c>
      <c r="E49" s="4">
        <v>536</v>
      </c>
      <c r="F49" s="34" t="str">
        <f t="shared" ref="F49:F52" si="2">IF(AND(C49="männlich",D49="B1"),"25",IF(AND(C49="männlich",D49="B2"),"10",IF(AND(C49="männlich",D49="B3"),"0",IF(AND(C49="männlich",D49="B4"),"-10",IF(AND(C49="weiblich",D49="B1"),"30",IF(AND(C49="weiblich",D49="B2"),"15",IF(AND(C49="weiblich",D49="B3"),"5",IF(AND(C49="weiblich",D49="B4"),"-5",""))))))))</f>
        <v>0</v>
      </c>
      <c r="G49" s="8">
        <f>E49+(E49*F49/100)</f>
        <v>536</v>
      </c>
    </row>
    <row r="50" spans="1:7" ht="24" customHeight="1" x14ac:dyDescent="0.2">
      <c r="A50" s="4" t="s">
        <v>23</v>
      </c>
      <c r="B50" s="4" t="s">
        <v>24</v>
      </c>
      <c r="C50" s="4" t="s">
        <v>14</v>
      </c>
      <c r="D50" s="4" t="s">
        <v>9</v>
      </c>
      <c r="E50" s="4">
        <v>369</v>
      </c>
      <c r="F50" s="34" t="str">
        <f t="shared" si="2"/>
        <v>25</v>
      </c>
      <c r="G50" s="8">
        <f t="shared" ref="G50:G52" si="3">E50+(E50*F50/100)</f>
        <v>461</v>
      </c>
    </row>
    <row r="51" spans="1:7" ht="24" customHeight="1" x14ac:dyDescent="0.2">
      <c r="A51" s="21" t="s">
        <v>67</v>
      </c>
      <c r="B51" s="21" t="s">
        <v>68</v>
      </c>
      <c r="C51" s="21" t="s">
        <v>15</v>
      </c>
      <c r="D51" s="4" t="s">
        <v>12</v>
      </c>
      <c r="E51" s="4">
        <v>545</v>
      </c>
      <c r="F51" s="34" t="str">
        <f t="shared" si="2"/>
        <v>5</v>
      </c>
      <c r="G51" s="8">
        <f t="shared" si="3"/>
        <v>572</v>
      </c>
    </row>
    <row r="52" spans="1:7" ht="24" customHeight="1" x14ac:dyDescent="0.2">
      <c r="A52" s="4" t="s">
        <v>27</v>
      </c>
      <c r="B52" s="4" t="s">
        <v>28</v>
      </c>
      <c r="C52" s="4" t="s">
        <v>14</v>
      </c>
      <c r="D52" s="4" t="s">
        <v>10</v>
      </c>
      <c r="E52" s="4">
        <v>520</v>
      </c>
      <c r="F52" s="34" t="str">
        <f t="shared" si="2"/>
        <v>10</v>
      </c>
      <c r="G52" s="8">
        <f t="shared" si="3"/>
        <v>572</v>
      </c>
    </row>
    <row r="53" spans="1:7" ht="24" customHeight="1" x14ac:dyDescent="0.2">
      <c r="A53" s="4"/>
      <c r="B53" s="4"/>
      <c r="C53" s="4"/>
      <c r="D53" s="4"/>
      <c r="E53" s="4"/>
      <c r="F53" s="4"/>
      <c r="G53" s="8"/>
    </row>
    <row r="54" spans="1:7" ht="24" customHeight="1" x14ac:dyDescent="0.2">
      <c r="A54" s="3" t="s">
        <v>8</v>
      </c>
      <c r="B54" s="4"/>
      <c r="C54" s="4"/>
      <c r="D54" s="4"/>
      <c r="E54" s="4"/>
      <c r="F54" s="4"/>
      <c r="G54" s="9">
        <f>G49+G50+G51+G52</f>
        <v>2141</v>
      </c>
    </row>
    <row r="55" spans="1:7" ht="24" customHeight="1" x14ac:dyDescent="0.2">
      <c r="A55" s="4"/>
      <c r="B55" s="4"/>
      <c r="C55" s="4"/>
      <c r="D55" s="4"/>
      <c r="E55" s="4"/>
      <c r="F55" s="4"/>
      <c r="G55" s="4"/>
    </row>
    <row r="56" spans="1:7" ht="24" customHeight="1" x14ac:dyDescent="0.2">
      <c r="A56" s="4"/>
      <c r="B56" s="4"/>
      <c r="C56" s="40" t="s">
        <v>16</v>
      </c>
      <c r="D56" s="40"/>
      <c r="E56" s="4"/>
      <c r="F56" s="4">
        <v>0</v>
      </c>
      <c r="G56" s="4">
        <v>0</v>
      </c>
    </row>
    <row r="57" spans="1:7" ht="24" customHeight="1" x14ac:dyDescent="0.2">
      <c r="A57" s="4"/>
      <c r="B57" s="4"/>
      <c r="C57" s="4"/>
      <c r="D57" s="4"/>
      <c r="E57" s="4"/>
      <c r="F57" s="4" t="s">
        <v>30</v>
      </c>
      <c r="G57" s="4"/>
    </row>
    <row r="58" spans="1:7" ht="24" customHeight="1" x14ac:dyDescent="0.2">
      <c r="A58" s="3" t="s">
        <v>17</v>
      </c>
      <c r="B58" s="4"/>
      <c r="C58" s="4"/>
      <c r="D58" s="4"/>
      <c r="E58" s="4"/>
      <c r="F58" s="4"/>
      <c r="G58" s="9">
        <f>G54-G56</f>
        <v>2141</v>
      </c>
    </row>
    <row r="59" spans="1:7" ht="24" customHeight="1" x14ac:dyDescent="0.2">
      <c r="A59" s="4"/>
      <c r="B59" s="4"/>
      <c r="C59" s="4"/>
      <c r="D59" s="4"/>
      <c r="E59" s="4"/>
      <c r="F59" s="4"/>
      <c r="G59" s="4"/>
    </row>
    <row r="60" spans="1:7" ht="24" customHeight="1" x14ac:dyDescent="0.2">
      <c r="A60" s="4"/>
      <c r="B60" s="4"/>
      <c r="C60" s="4"/>
      <c r="D60" s="4"/>
      <c r="E60" s="4"/>
      <c r="F60" s="3" t="s">
        <v>18</v>
      </c>
      <c r="G60" s="3">
        <v>2</v>
      </c>
    </row>
    <row r="61" spans="1:7" ht="24" customHeight="1" x14ac:dyDescent="0.2">
      <c r="A61" s="4"/>
      <c r="B61" s="4"/>
      <c r="C61" s="4"/>
      <c r="D61" s="4"/>
      <c r="E61" s="4"/>
      <c r="F61" s="4"/>
      <c r="G61" s="4"/>
    </row>
    <row r="62" spans="1:7" ht="24" customHeight="1" x14ac:dyDescent="0.2">
      <c r="A62" s="14"/>
      <c r="B62" s="14"/>
      <c r="C62" s="14"/>
      <c r="D62" s="14"/>
      <c r="E62" s="14"/>
      <c r="F62" s="14"/>
      <c r="G62" s="14"/>
    </row>
    <row r="63" spans="1:7" ht="24" customHeight="1" x14ac:dyDescent="0.2">
      <c r="A63" s="38"/>
      <c r="B63" s="38"/>
      <c r="C63" s="38"/>
      <c r="D63" s="38"/>
      <c r="E63" s="38"/>
      <c r="F63" s="38"/>
      <c r="G63" s="38"/>
    </row>
    <row r="64" spans="1:7" ht="24" customHeight="1" x14ac:dyDescent="0.2">
      <c r="A64" s="5"/>
      <c r="B64" s="5"/>
      <c r="C64" s="5"/>
      <c r="D64" s="5"/>
      <c r="E64" s="5"/>
      <c r="F64" s="5"/>
      <c r="G64" s="5"/>
    </row>
    <row r="65" spans="1:7" ht="24" customHeight="1" x14ac:dyDescent="0.2">
      <c r="A65" s="39" t="s">
        <v>31</v>
      </c>
      <c r="B65" s="39"/>
      <c r="C65" s="39"/>
      <c r="D65" s="39"/>
      <c r="E65" s="7"/>
      <c r="F65" s="7"/>
      <c r="G65" s="7"/>
    </row>
    <row r="66" spans="1:7" ht="24" customHeight="1" x14ac:dyDescent="0.2">
      <c r="A66" s="5"/>
      <c r="B66" s="5"/>
      <c r="C66" s="5"/>
      <c r="D66" s="5"/>
      <c r="E66" s="5"/>
      <c r="F66" s="5"/>
      <c r="G66" s="5"/>
    </row>
    <row r="67" spans="1:7" ht="24" customHeight="1" x14ac:dyDescent="0.2">
      <c r="A67" s="5"/>
      <c r="B67" s="5"/>
      <c r="C67" s="5"/>
      <c r="D67" s="5"/>
      <c r="E67" s="5"/>
      <c r="F67" s="5"/>
      <c r="G67" s="5"/>
    </row>
    <row r="68" spans="1:7" ht="24" customHeight="1" x14ac:dyDescent="0.2">
      <c r="A68" s="3" t="s">
        <v>2</v>
      </c>
      <c r="B68" s="3" t="s">
        <v>3</v>
      </c>
      <c r="C68" s="3" t="s">
        <v>13</v>
      </c>
      <c r="D68" s="3" t="s">
        <v>4</v>
      </c>
      <c r="E68" s="3" t="s">
        <v>5</v>
      </c>
      <c r="F68" s="3" t="s">
        <v>6</v>
      </c>
      <c r="G68" s="3" t="s">
        <v>7</v>
      </c>
    </row>
    <row r="69" spans="1:7" ht="24" customHeight="1" x14ac:dyDescent="0.2">
      <c r="A69" s="4"/>
      <c r="B69" s="4"/>
      <c r="C69" s="4"/>
      <c r="D69" s="4"/>
      <c r="E69" s="4"/>
      <c r="F69" s="4"/>
      <c r="G69" s="4"/>
    </row>
    <row r="70" spans="1:7" ht="24" customHeight="1" x14ac:dyDescent="0.2">
      <c r="A70" s="4" t="s">
        <v>32</v>
      </c>
      <c r="B70" s="4" t="s">
        <v>33</v>
      </c>
      <c r="C70" s="4" t="s">
        <v>14</v>
      </c>
      <c r="D70" s="4" t="s">
        <v>10</v>
      </c>
      <c r="E70" s="4">
        <v>443</v>
      </c>
      <c r="F70" s="34" t="str">
        <f t="shared" ref="F70:F73" si="4">IF(AND(C70="männlich",D70="B1"),"25",IF(AND(C70="männlich",D70="B2"),"10",IF(AND(C70="männlich",D70="B3"),"0",IF(AND(C70="männlich",D70="B4"),"-10",IF(AND(C70="weiblich",D70="B1"),"30",IF(AND(C70="weiblich",D70="B2"),"15",IF(AND(C70="weiblich",D70="B3"),"5",IF(AND(C70="weiblich",D70="B4"),"-5",""))))))))</f>
        <v>10</v>
      </c>
      <c r="G70" s="8">
        <f>E70+(E70*F70/100)</f>
        <v>487</v>
      </c>
    </row>
    <row r="71" spans="1:7" ht="24" customHeight="1" x14ac:dyDescent="0.2">
      <c r="A71" s="4" t="s">
        <v>32</v>
      </c>
      <c r="B71" s="4" t="s">
        <v>34</v>
      </c>
      <c r="C71" s="4" t="s">
        <v>14</v>
      </c>
      <c r="D71" s="4" t="s">
        <v>9</v>
      </c>
      <c r="E71" s="4">
        <v>356</v>
      </c>
      <c r="F71" s="34" t="str">
        <f t="shared" si="4"/>
        <v>25</v>
      </c>
      <c r="G71" s="8">
        <f t="shared" ref="G71:G73" si="5">E71+(E71*F71/100)</f>
        <v>445</v>
      </c>
    </row>
    <row r="72" spans="1:7" ht="24" customHeight="1" x14ac:dyDescent="0.2">
      <c r="A72" s="4" t="s">
        <v>35</v>
      </c>
      <c r="B72" s="4" t="s">
        <v>36</v>
      </c>
      <c r="C72" s="4" t="s">
        <v>15</v>
      </c>
      <c r="D72" s="4" t="s">
        <v>11</v>
      </c>
      <c r="E72" s="4">
        <v>497</v>
      </c>
      <c r="F72" s="34" t="str">
        <f t="shared" si="4"/>
        <v>-5</v>
      </c>
      <c r="G72" s="8">
        <f t="shared" si="5"/>
        <v>472</v>
      </c>
    </row>
    <row r="73" spans="1:7" ht="24" customHeight="1" x14ac:dyDescent="0.2">
      <c r="A73" s="4" t="s">
        <v>37</v>
      </c>
      <c r="B73" s="4" t="s">
        <v>38</v>
      </c>
      <c r="C73" s="4" t="s">
        <v>15</v>
      </c>
      <c r="D73" s="4" t="s">
        <v>10</v>
      </c>
      <c r="E73" s="4">
        <v>480</v>
      </c>
      <c r="F73" s="34" t="str">
        <f t="shared" si="4"/>
        <v>15</v>
      </c>
      <c r="G73" s="8">
        <f t="shared" si="5"/>
        <v>552</v>
      </c>
    </row>
    <row r="74" spans="1:7" ht="24" customHeight="1" x14ac:dyDescent="0.2">
      <c r="A74" s="4"/>
      <c r="B74" s="4"/>
      <c r="C74" s="4"/>
      <c r="D74" s="4"/>
      <c r="E74" s="4"/>
      <c r="F74" s="4"/>
      <c r="G74" s="8"/>
    </row>
    <row r="75" spans="1:7" ht="24" customHeight="1" x14ac:dyDescent="0.2">
      <c r="A75" s="3" t="s">
        <v>8</v>
      </c>
      <c r="B75" s="4"/>
      <c r="C75" s="4"/>
      <c r="D75" s="4"/>
      <c r="E75" s="4"/>
      <c r="F75" s="4"/>
      <c r="G75" s="9">
        <f>G70+G71+G72+G73</f>
        <v>1956</v>
      </c>
    </row>
    <row r="76" spans="1:7" ht="24" customHeight="1" x14ac:dyDescent="0.2">
      <c r="A76" s="4"/>
      <c r="B76" s="4"/>
      <c r="C76" s="4"/>
      <c r="D76" s="4"/>
      <c r="E76" s="4"/>
      <c r="F76" s="4"/>
      <c r="G76" s="4"/>
    </row>
    <row r="77" spans="1:7" ht="24" customHeight="1" x14ac:dyDescent="0.2">
      <c r="A77" s="4"/>
      <c r="B77" s="4"/>
      <c r="C77" s="40" t="s">
        <v>16</v>
      </c>
      <c r="D77" s="40"/>
      <c r="E77" s="4"/>
      <c r="F77" s="4">
        <v>0</v>
      </c>
      <c r="G77" s="4">
        <v>0</v>
      </c>
    </row>
    <row r="78" spans="1:7" ht="24" customHeight="1" x14ac:dyDescent="0.2">
      <c r="A78" s="4"/>
      <c r="B78" s="4"/>
      <c r="C78" s="4"/>
      <c r="D78" s="4"/>
      <c r="E78" s="4"/>
      <c r="F78" s="4" t="s">
        <v>30</v>
      </c>
      <c r="G78" s="4"/>
    </row>
    <row r="79" spans="1:7" ht="24" customHeight="1" x14ac:dyDescent="0.2">
      <c r="A79" s="3" t="s">
        <v>17</v>
      </c>
      <c r="B79" s="4"/>
      <c r="C79" s="4"/>
      <c r="D79" s="4"/>
      <c r="E79" s="4"/>
      <c r="F79" s="4"/>
      <c r="G79" s="9">
        <f>G75-G77</f>
        <v>1956</v>
      </c>
    </row>
    <row r="80" spans="1:7" ht="24" customHeight="1" x14ac:dyDescent="0.2">
      <c r="A80" s="4"/>
      <c r="B80" s="4"/>
      <c r="C80" s="4"/>
      <c r="D80" s="4"/>
      <c r="E80" s="4"/>
      <c r="F80" s="4"/>
      <c r="G80" s="4"/>
    </row>
    <row r="81" spans="1:7" ht="24" customHeight="1" x14ac:dyDescent="0.2">
      <c r="A81" s="4"/>
      <c r="B81" s="4"/>
      <c r="C81" s="4"/>
      <c r="D81" s="4"/>
      <c r="E81" s="4"/>
      <c r="F81" s="3" t="s">
        <v>18</v>
      </c>
      <c r="G81" s="3">
        <v>5</v>
      </c>
    </row>
    <row r="82" spans="1:7" ht="24" customHeight="1" x14ac:dyDescent="0.2">
      <c r="A82" s="4"/>
      <c r="B82" s="4"/>
      <c r="C82" s="4"/>
      <c r="D82" s="4"/>
      <c r="E82" s="4"/>
      <c r="F82" s="4"/>
      <c r="G82" s="4"/>
    </row>
    <row r="83" spans="1:7" ht="24" customHeight="1" x14ac:dyDescent="0.2">
      <c r="A83" s="14"/>
      <c r="B83" s="14"/>
      <c r="C83" s="14"/>
      <c r="D83" s="14"/>
      <c r="E83" s="14"/>
      <c r="F83" s="14"/>
      <c r="G83" s="14"/>
    </row>
    <row r="84" spans="1:7" ht="24" customHeight="1" x14ac:dyDescent="0.2">
      <c r="A84" s="38"/>
      <c r="B84" s="38"/>
      <c r="C84" s="38"/>
      <c r="D84" s="38"/>
      <c r="E84" s="38"/>
      <c r="F84" s="38"/>
      <c r="G84" s="38"/>
    </row>
    <row r="85" spans="1:7" ht="24" customHeight="1" x14ac:dyDescent="0.2">
      <c r="A85" s="5"/>
      <c r="B85" s="5"/>
      <c r="C85" s="5"/>
      <c r="D85" s="5"/>
      <c r="E85" s="5"/>
      <c r="F85" s="5"/>
      <c r="G85" s="5"/>
    </row>
    <row r="86" spans="1:7" ht="24" customHeight="1" x14ac:dyDescent="0.2">
      <c r="A86" s="39" t="s">
        <v>40</v>
      </c>
      <c r="B86" s="39"/>
      <c r="C86" s="39"/>
      <c r="D86" s="39"/>
      <c r="E86" s="7"/>
      <c r="F86" s="7"/>
      <c r="G86" s="7"/>
    </row>
    <row r="87" spans="1:7" ht="24" customHeight="1" x14ac:dyDescent="0.2">
      <c r="A87" s="5"/>
      <c r="B87" s="5"/>
      <c r="C87" s="5"/>
      <c r="D87" s="5"/>
      <c r="E87" s="5"/>
      <c r="F87" s="5"/>
      <c r="G87" s="5"/>
    </row>
    <row r="88" spans="1:7" ht="24" customHeight="1" x14ac:dyDescent="0.2">
      <c r="A88" s="5"/>
      <c r="B88" s="5"/>
      <c r="C88" s="5"/>
      <c r="D88" s="5"/>
      <c r="E88" s="5"/>
      <c r="F88" s="5"/>
      <c r="G88" s="5"/>
    </row>
    <row r="89" spans="1:7" ht="24" customHeight="1" x14ac:dyDescent="0.2">
      <c r="A89" s="3" t="s">
        <v>2</v>
      </c>
      <c r="B89" s="3" t="s">
        <v>3</v>
      </c>
      <c r="C89" s="3" t="s">
        <v>13</v>
      </c>
      <c r="D89" s="3" t="s">
        <v>4</v>
      </c>
      <c r="E89" s="3" t="s">
        <v>5</v>
      </c>
      <c r="F89" s="3" t="s">
        <v>6</v>
      </c>
      <c r="G89" s="3" t="s">
        <v>7</v>
      </c>
    </row>
    <row r="90" spans="1:7" ht="24" customHeight="1" x14ac:dyDescent="0.2">
      <c r="A90" s="4"/>
      <c r="B90" s="4"/>
      <c r="C90" s="4"/>
      <c r="D90" s="4"/>
      <c r="E90" s="4"/>
      <c r="F90" s="4"/>
      <c r="G90" s="4"/>
    </row>
    <row r="91" spans="1:7" ht="24" customHeight="1" x14ac:dyDescent="0.2">
      <c r="A91" s="4" t="s">
        <v>41</v>
      </c>
      <c r="B91" s="4" t="s">
        <v>42</v>
      </c>
      <c r="C91" s="4" t="s">
        <v>14</v>
      </c>
      <c r="D91" s="4" t="s">
        <v>9</v>
      </c>
      <c r="E91" s="4">
        <v>364</v>
      </c>
      <c r="F91" s="34" t="str">
        <f t="shared" ref="F91:F94" si="6">IF(AND(C91="männlich",D91="B1"),"25",IF(AND(C91="männlich",D91="B2"),"10",IF(AND(C91="männlich",D91="B3"),"0",IF(AND(C91="männlich",D91="B4"),"-10",IF(AND(C91="weiblich",D91="B1"),"30",IF(AND(C91="weiblich",D91="B2"),"15",IF(AND(C91="weiblich",D91="B3"),"5",IF(AND(C91="weiblich",D91="B4"),"-5",""))))))))</f>
        <v>25</v>
      </c>
      <c r="G91" s="8">
        <f>E91+(E91*F91/100)</f>
        <v>455</v>
      </c>
    </row>
    <row r="92" spans="1:7" ht="24" customHeight="1" x14ac:dyDescent="0.2">
      <c r="A92" s="4" t="s">
        <v>43</v>
      </c>
      <c r="B92" s="4" t="s">
        <v>44</v>
      </c>
      <c r="C92" s="4" t="s">
        <v>15</v>
      </c>
      <c r="D92" s="4" t="s">
        <v>9</v>
      </c>
      <c r="E92" s="4">
        <v>397</v>
      </c>
      <c r="F92" s="34" t="str">
        <f t="shared" si="6"/>
        <v>30</v>
      </c>
      <c r="G92" s="8">
        <f t="shared" ref="G92:G94" si="7">E92+(E92*F92/100)</f>
        <v>516</v>
      </c>
    </row>
    <row r="93" spans="1:7" ht="24" customHeight="1" x14ac:dyDescent="0.2">
      <c r="A93" s="24" t="s">
        <v>145</v>
      </c>
      <c r="B93" s="24" t="s">
        <v>146</v>
      </c>
      <c r="C93" s="24" t="s">
        <v>14</v>
      </c>
      <c r="D93" s="4" t="s">
        <v>9</v>
      </c>
      <c r="E93" s="4">
        <v>358</v>
      </c>
      <c r="F93" s="34" t="str">
        <f t="shared" si="6"/>
        <v>25</v>
      </c>
      <c r="G93" s="8">
        <f t="shared" si="7"/>
        <v>448</v>
      </c>
    </row>
    <row r="94" spans="1:7" ht="24" customHeight="1" x14ac:dyDescent="0.2">
      <c r="A94" s="4" t="s">
        <v>41</v>
      </c>
      <c r="B94" s="4" t="s">
        <v>45</v>
      </c>
      <c r="C94" s="4" t="s">
        <v>15</v>
      </c>
      <c r="D94" s="4" t="s">
        <v>11</v>
      </c>
      <c r="E94" s="4">
        <v>470</v>
      </c>
      <c r="F94" s="34" t="str">
        <f t="shared" si="6"/>
        <v>-5</v>
      </c>
      <c r="G94" s="8">
        <f t="shared" si="7"/>
        <v>447</v>
      </c>
    </row>
    <row r="95" spans="1:7" ht="24" customHeight="1" x14ac:dyDescent="0.2">
      <c r="A95" s="4"/>
      <c r="B95" s="4"/>
      <c r="C95" s="4"/>
      <c r="D95" s="4"/>
      <c r="E95" s="4"/>
      <c r="F95" s="4"/>
      <c r="G95" s="8"/>
    </row>
    <row r="96" spans="1:7" ht="24" customHeight="1" x14ac:dyDescent="0.2">
      <c r="A96" s="3" t="s">
        <v>8</v>
      </c>
      <c r="B96" s="4"/>
      <c r="C96" s="4"/>
      <c r="D96" s="4"/>
      <c r="E96" s="4"/>
      <c r="F96" s="4"/>
      <c r="G96" s="9">
        <f>G91+G92+G93+G94</f>
        <v>1866</v>
      </c>
    </row>
    <row r="97" spans="1:7" ht="24" customHeight="1" x14ac:dyDescent="0.2">
      <c r="A97" s="4"/>
      <c r="B97" s="4"/>
      <c r="C97" s="4"/>
      <c r="D97" s="4"/>
      <c r="E97" s="4"/>
      <c r="F97" s="4"/>
      <c r="G97" s="4"/>
    </row>
    <row r="98" spans="1:7" ht="24" customHeight="1" x14ac:dyDescent="0.2">
      <c r="A98" s="4"/>
      <c r="B98" s="4"/>
      <c r="C98" s="40" t="s">
        <v>16</v>
      </c>
      <c r="D98" s="40"/>
      <c r="E98" s="4"/>
      <c r="F98" s="4">
        <v>0</v>
      </c>
      <c r="G98" s="4">
        <v>0</v>
      </c>
    </row>
    <row r="99" spans="1:7" ht="24" customHeight="1" x14ac:dyDescent="0.2">
      <c r="A99" s="4"/>
      <c r="B99" s="4"/>
      <c r="C99" s="4"/>
      <c r="D99" s="4"/>
      <c r="E99" s="4"/>
      <c r="F99" s="4" t="s">
        <v>30</v>
      </c>
      <c r="G99" s="4"/>
    </row>
    <row r="100" spans="1:7" ht="24" customHeight="1" x14ac:dyDescent="0.2">
      <c r="A100" s="3" t="s">
        <v>17</v>
      </c>
      <c r="B100" s="4"/>
      <c r="C100" s="4"/>
      <c r="D100" s="4"/>
      <c r="E100" s="4"/>
      <c r="F100" s="4"/>
      <c r="G100" s="9">
        <f>G96-G98</f>
        <v>1866</v>
      </c>
    </row>
    <row r="101" spans="1:7" ht="24" customHeight="1" x14ac:dyDescent="0.2">
      <c r="A101" s="4"/>
      <c r="B101" s="4"/>
      <c r="C101" s="4"/>
      <c r="D101" s="4"/>
      <c r="E101" s="4"/>
      <c r="F101" s="4"/>
      <c r="G101" s="4"/>
    </row>
    <row r="102" spans="1:7" ht="24" customHeight="1" x14ac:dyDescent="0.2">
      <c r="A102" s="4"/>
      <c r="B102" s="4"/>
      <c r="C102" s="4"/>
      <c r="D102" s="4"/>
      <c r="E102" s="4"/>
      <c r="F102" s="3" t="s">
        <v>18</v>
      </c>
      <c r="G102" s="3">
        <v>9</v>
      </c>
    </row>
    <row r="103" spans="1:7" ht="24" customHeight="1" x14ac:dyDescent="0.2">
      <c r="A103" s="4"/>
      <c r="B103" s="4"/>
      <c r="C103" s="4"/>
      <c r="D103" s="4"/>
      <c r="E103" s="4"/>
      <c r="F103" s="4"/>
      <c r="G103" s="4"/>
    </row>
    <row r="104" spans="1:7" ht="24" customHeight="1" x14ac:dyDescent="0.2">
      <c r="A104" s="14"/>
      <c r="B104" s="14"/>
      <c r="C104" s="14"/>
      <c r="D104" s="14"/>
      <c r="E104" s="14"/>
      <c r="F104" s="14"/>
      <c r="G104" s="14"/>
    </row>
    <row r="105" spans="1:7" ht="24" customHeight="1" x14ac:dyDescent="0.2">
      <c r="A105" s="38"/>
      <c r="B105" s="38"/>
      <c r="C105" s="38"/>
      <c r="D105" s="38"/>
      <c r="E105" s="38"/>
      <c r="F105" s="38"/>
      <c r="G105" s="38"/>
    </row>
    <row r="106" spans="1:7" ht="24" customHeight="1" x14ac:dyDescent="0.2">
      <c r="A106" s="38"/>
      <c r="B106" s="5"/>
      <c r="C106" s="5"/>
      <c r="D106" s="5"/>
      <c r="E106" s="5"/>
      <c r="F106" s="5"/>
      <c r="G106" s="5"/>
    </row>
    <row r="107" spans="1:7" ht="24" customHeight="1" x14ac:dyDescent="0.2">
      <c r="A107" s="39" t="s">
        <v>47</v>
      </c>
      <c r="B107" s="39"/>
      <c r="C107" s="39"/>
      <c r="D107" s="39"/>
      <c r="E107" s="7"/>
      <c r="F107" s="7"/>
      <c r="G107" s="7"/>
    </row>
    <row r="108" spans="1:7" ht="24" customHeight="1" x14ac:dyDescent="0.2">
      <c r="A108" s="5"/>
      <c r="B108" s="5"/>
      <c r="C108" s="5"/>
      <c r="D108" s="5"/>
      <c r="E108" s="5"/>
      <c r="F108" s="5"/>
      <c r="G108" s="5"/>
    </row>
    <row r="109" spans="1:7" ht="24" customHeight="1" x14ac:dyDescent="0.2">
      <c r="A109" s="5"/>
      <c r="B109" s="5"/>
      <c r="C109" s="5"/>
      <c r="D109" s="5"/>
      <c r="E109" s="5"/>
      <c r="F109" s="5"/>
      <c r="G109" s="5"/>
    </row>
    <row r="110" spans="1:7" ht="24" customHeight="1" x14ac:dyDescent="0.2">
      <c r="A110" s="3" t="s">
        <v>2</v>
      </c>
      <c r="B110" s="3" t="s">
        <v>3</v>
      </c>
      <c r="C110" s="3" t="s">
        <v>13</v>
      </c>
      <c r="D110" s="3" t="s">
        <v>4</v>
      </c>
      <c r="E110" s="3" t="s">
        <v>5</v>
      </c>
      <c r="F110" s="3" t="s">
        <v>6</v>
      </c>
      <c r="G110" s="3" t="s">
        <v>7</v>
      </c>
    </row>
    <row r="111" spans="1:7" ht="24" customHeight="1" x14ac:dyDescent="0.2">
      <c r="A111" s="4"/>
      <c r="B111" s="4"/>
      <c r="C111" s="4"/>
      <c r="D111" s="4"/>
      <c r="E111" s="4"/>
      <c r="F111" s="4"/>
      <c r="G111" s="4"/>
    </row>
    <row r="112" spans="1:7" ht="24" customHeight="1" x14ac:dyDescent="0.2">
      <c r="A112" s="4" t="s">
        <v>48</v>
      </c>
      <c r="B112" s="4" t="s">
        <v>38</v>
      </c>
      <c r="C112" s="4" t="s">
        <v>15</v>
      </c>
      <c r="D112" s="4" t="s">
        <v>11</v>
      </c>
      <c r="E112" s="4">
        <v>441</v>
      </c>
      <c r="F112" s="34" t="str">
        <f t="shared" ref="F112:F115" si="8">IF(AND(C112="männlich",D112="B1"),"25",IF(AND(C112="männlich",D112="B2"),"10",IF(AND(C112="männlich",D112="B3"),"0",IF(AND(C112="männlich",D112="B4"),"-10",IF(AND(C112="weiblich",D112="B1"),"30",IF(AND(C112="weiblich",D112="B2"),"15",IF(AND(C112="weiblich",D112="B3"),"5",IF(AND(C112="weiblich",D112="B4"),"-5",""))))))))</f>
        <v>-5</v>
      </c>
      <c r="G112" s="8">
        <f>E112+(E112*F112/100)</f>
        <v>419</v>
      </c>
    </row>
    <row r="113" spans="1:7" ht="24" customHeight="1" x14ac:dyDescent="0.2">
      <c r="A113" s="23" t="s">
        <v>124</v>
      </c>
      <c r="B113" s="23" t="s">
        <v>125</v>
      </c>
      <c r="C113" s="4" t="s">
        <v>14</v>
      </c>
      <c r="D113" s="4" t="s">
        <v>11</v>
      </c>
      <c r="E113" s="4">
        <v>528</v>
      </c>
      <c r="F113" s="34" t="str">
        <f t="shared" si="8"/>
        <v>-10</v>
      </c>
      <c r="G113" s="8">
        <f t="shared" ref="G113:G115" si="9">E113+(E113*F113/100)</f>
        <v>475</v>
      </c>
    </row>
    <row r="114" spans="1:7" ht="24" customHeight="1" x14ac:dyDescent="0.2">
      <c r="A114" s="23" t="s">
        <v>50</v>
      </c>
      <c r="B114" s="23" t="s">
        <v>126</v>
      </c>
      <c r="C114" s="23" t="s">
        <v>15</v>
      </c>
      <c r="D114" s="23" t="s">
        <v>10</v>
      </c>
      <c r="E114" s="4">
        <v>476</v>
      </c>
      <c r="F114" s="34" t="str">
        <f t="shared" si="8"/>
        <v>15</v>
      </c>
      <c r="G114" s="8">
        <f t="shared" si="9"/>
        <v>547</v>
      </c>
    </row>
    <row r="115" spans="1:7" ht="24" customHeight="1" x14ac:dyDescent="0.2">
      <c r="A115" s="4" t="s">
        <v>50</v>
      </c>
      <c r="B115" s="4" t="s">
        <v>49</v>
      </c>
      <c r="C115" s="4" t="s">
        <v>14</v>
      </c>
      <c r="D115" s="4" t="s">
        <v>10</v>
      </c>
      <c r="E115" s="4">
        <v>368</v>
      </c>
      <c r="F115" s="34" t="str">
        <f t="shared" si="8"/>
        <v>10</v>
      </c>
      <c r="G115" s="8">
        <f t="shared" si="9"/>
        <v>405</v>
      </c>
    </row>
    <row r="116" spans="1:7" ht="24" customHeight="1" x14ac:dyDescent="0.2">
      <c r="A116" s="4"/>
      <c r="B116" s="4"/>
      <c r="C116" s="4"/>
      <c r="D116" s="4"/>
      <c r="E116" s="4"/>
      <c r="F116" s="4"/>
      <c r="G116" s="8"/>
    </row>
    <row r="117" spans="1:7" ht="24" customHeight="1" x14ac:dyDescent="0.2">
      <c r="A117" s="3" t="s">
        <v>8</v>
      </c>
      <c r="B117" s="4"/>
      <c r="C117" s="4"/>
      <c r="D117" s="4"/>
      <c r="E117" s="4"/>
      <c r="F117" s="4"/>
      <c r="G117" s="9">
        <f>G112+G113+G114+G115</f>
        <v>1846</v>
      </c>
    </row>
    <row r="118" spans="1:7" ht="24" customHeight="1" x14ac:dyDescent="0.2">
      <c r="A118" s="4"/>
      <c r="B118" s="4"/>
      <c r="C118" s="4"/>
      <c r="D118" s="4"/>
      <c r="E118" s="4"/>
      <c r="F118" s="4"/>
      <c r="G118" s="4"/>
    </row>
    <row r="119" spans="1:7" ht="24" customHeight="1" x14ac:dyDescent="0.2">
      <c r="A119" s="4"/>
      <c r="B119" s="4"/>
      <c r="C119" s="40" t="s">
        <v>16</v>
      </c>
      <c r="D119" s="40"/>
      <c r="E119" s="4">
        <v>419</v>
      </c>
      <c r="F119" s="8">
        <f>E119*0.15</f>
        <v>63</v>
      </c>
      <c r="G119" s="35">
        <f>E119-F119</f>
        <v>356</v>
      </c>
    </row>
    <row r="120" spans="1:7" ht="24" customHeight="1" x14ac:dyDescent="0.2">
      <c r="A120" s="4"/>
      <c r="B120" s="4"/>
      <c r="C120" s="4"/>
      <c r="D120" s="4"/>
      <c r="E120" s="4"/>
      <c r="F120" s="4"/>
      <c r="G120" s="4"/>
    </row>
    <row r="121" spans="1:7" ht="24" customHeight="1" x14ac:dyDescent="0.2">
      <c r="A121" s="3" t="s">
        <v>17</v>
      </c>
      <c r="B121" s="4"/>
      <c r="C121" s="4"/>
      <c r="D121" s="4"/>
      <c r="E121" s="4"/>
      <c r="F121" s="4"/>
      <c r="G121" s="9">
        <f>G117-G119</f>
        <v>1490</v>
      </c>
    </row>
    <row r="122" spans="1:7" ht="24" customHeight="1" x14ac:dyDescent="0.2">
      <c r="A122" s="4"/>
      <c r="B122" s="4"/>
      <c r="C122" s="4"/>
      <c r="D122" s="4"/>
      <c r="E122" s="4"/>
      <c r="F122" s="4"/>
      <c r="G122" s="4"/>
    </row>
    <row r="123" spans="1:7" ht="24" customHeight="1" x14ac:dyDescent="0.2">
      <c r="A123" s="4"/>
      <c r="B123" s="4"/>
      <c r="C123" s="4"/>
      <c r="D123" s="4"/>
      <c r="E123" s="4"/>
      <c r="F123" s="3" t="s">
        <v>18</v>
      </c>
      <c r="G123" s="3">
        <v>12</v>
      </c>
    </row>
    <row r="124" spans="1:7" ht="24" customHeight="1" x14ac:dyDescent="0.2">
      <c r="A124" s="4"/>
      <c r="B124" s="4"/>
      <c r="C124" s="4"/>
      <c r="D124" s="4"/>
      <c r="E124" s="4"/>
      <c r="F124" s="4"/>
      <c r="G124" s="4"/>
    </row>
    <row r="125" spans="1:7" ht="24" customHeight="1" x14ac:dyDescent="0.2">
      <c r="A125" s="14"/>
      <c r="B125" s="14"/>
      <c r="C125" s="14"/>
      <c r="D125" s="14"/>
      <c r="E125" s="14"/>
      <c r="F125" s="14"/>
      <c r="G125" s="14"/>
    </row>
    <row r="126" spans="1:7" ht="24" customHeight="1" x14ac:dyDescent="0.2">
      <c r="A126" s="38"/>
      <c r="B126" s="38"/>
      <c r="C126" s="38"/>
      <c r="D126" s="38"/>
      <c r="E126" s="38"/>
      <c r="F126" s="38"/>
      <c r="G126" s="38"/>
    </row>
    <row r="127" spans="1:7" ht="24" customHeight="1" x14ac:dyDescent="0.2">
      <c r="A127" s="5"/>
      <c r="B127" s="5"/>
      <c r="C127" s="5"/>
      <c r="D127" s="5"/>
      <c r="E127" s="5"/>
      <c r="F127" s="5"/>
      <c r="G127" s="5"/>
    </row>
    <row r="128" spans="1:7" ht="24" customHeight="1" x14ac:dyDescent="0.2">
      <c r="A128" s="39" t="s">
        <v>52</v>
      </c>
      <c r="B128" s="39"/>
      <c r="C128" s="39"/>
      <c r="D128" s="39"/>
      <c r="E128" s="7"/>
      <c r="F128" s="7"/>
      <c r="G128" s="7"/>
    </row>
    <row r="129" spans="1:7" ht="24" customHeight="1" x14ac:dyDescent="0.2">
      <c r="A129" s="5"/>
      <c r="B129" s="5"/>
      <c r="C129" s="5"/>
      <c r="D129" s="5"/>
      <c r="E129" s="5"/>
      <c r="F129" s="5"/>
      <c r="G129" s="5"/>
    </row>
    <row r="130" spans="1:7" ht="24" customHeight="1" x14ac:dyDescent="0.2">
      <c r="A130" s="5"/>
      <c r="B130" s="5"/>
      <c r="C130" s="5"/>
      <c r="D130" s="5"/>
      <c r="E130" s="5"/>
      <c r="F130" s="5"/>
      <c r="G130" s="5"/>
    </row>
    <row r="131" spans="1:7" ht="24" customHeight="1" x14ac:dyDescent="0.2">
      <c r="A131" s="3" t="s">
        <v>2</v>
      </c>
      <c r="B131" s="3" t="s">
        <v>3</v>
      </c>
      <c r="C131" s="3" t="s">
        <v>13</v>
      </c>
      <c r="D131" s="3" t="s">
        <v>4</v>
      </c>
      <c r="E131" s="3" t="s">
        <v>5</v>
      </c>
      <c r="F131" s="3" t="s">
        <v>6</v>
      </c>
      <c r="G131" s="3" t="s">
        <v>7</v>
      </c>
    </row>
    <row r="132" spans="1:7" ht="24" customHeight="1" x14ac:dyDescent="0.2">
      <c r="A132" s="4"/>
      <c r="B132" s="4"/>
      <c r="C132" s="4"/>
      <c r="D132" s="4"/>
      <c r="E132" s="4"/>
      <c r="F132" s="4"/>
      <c r="G132" s="4"/>
    </row>
    <row r="133" spans="1:7" ht="24" customHeight="1" x14ac:dyDescent="0.2">
      <c r="A133" s="23" t="s">
        <v>57</v>
      </c>
      <c r="B133" s="4" t="s">
        <v>53</v>
      </c>
      <c r="C133" s="4" t="s">
        <v>15</v>
      </c>
      <c r="D133" s="4" t="s">
        <v>10</v>
      </c>
      <c r="E133" s="4">
        <v>441</v>
      </c>
      <c r="F133" s="34" t="str">
        <f t="shared" ref="F133:F136" si="10">IF(AND(C133="männlich",D133="B1"),"25",IF(AND(C133="männlich",D133="B2"),"10",IF(AND(C133="männlich",D133="B3"),"0",IF(AND(C133="männlich",D133="B4"),"-10",IF(AND(C133="weiblich",D133="B1"),"30",IF(AND(C133="weiblich",D133="B2"),"15",IF(AND(C133="weiblich",D133="B3"),"5",IF(AND(C133="weiblich",D133="B4"),"-5",""))))))))</f>
        <v>15</v>
      </c>
      <c r="G133" s="8">
        <f>E133+(E133*F133/100)</f>
        <v>507</v>
      </c>
    </row>
    <row r="134" spans="1:7" ht="24" customHeight="1" x14ac:dyDescent="0.2">
      <c r="A134" s="23" t="s">
        <v>127</v>
      </c>
      <c r="B134" s="23" t="s">
        <v>128</v>
      </c>
      <c r="C134" s="23" t="s">
        <v>14</v>
      </c>
      <c r="D134" s="4" t="s">
        <v>10</v>
      </c>
      <c r="E134" s="4">
        <v>524</v>
      </c>
      <c r="F134" s="34" t="str">
        <f t="shared" si="10"/>
        <v>10</v>
      </c>
      <c r="G134" s="8">
        <f t="shared" ref="G134:G136" si="11">E134+(E134*F134/100)</f>
        <v>576</v>
      </c>
    </row>
    <row r="135" spans="1:7" ht="24" customHeight="1" x14ac:dyDescent="0.2">
      <c r="A135" s="4" t="s">
        <v>55</v>
      </c>
      <c r="B135" s="4" t="s">
        <v>56</v>
      </c>
      <c r="C135" s="4" t="s">
        <v>15</v>
      </c>
      <c r="D135" s="4" t="s">
        <v>10</v>
      </c>
      <c r="E135" s="4">
        <v>522</v>
      </c>
      <c r="F135" s="34" t="str">
        <f t="shared" si="10"/>
        <v>15</v>
      </c>
      <c r="G135" s="8">
        <f t="shared" si="11"/>
        <v>600</v>
      </c>
    </row>
    <row r="136" spans="1:7" ht="24" customHeight="1" x14ac:dyDescent="0.2">
      <c r="A136" s="4" t="s">
        <v>57</v>
      </c>
      <c r="B136" s="4" t="s">
        <v>58</v>
      </c>
      <c r="C136" s="4" t="s">
        <v>14</v>
      </c>
      <c r="D136" s="4" t="s">
        <v>9</v>
      </c>
      <c r="E136" s="4">
        <v>443</v>
      </c>
      <c r="F136" s="34" t="str">
        <f t="shared" si="10"/>
        <v>25</v>
      </c>
      <c r="G136" s="8">
        <f t="shared" si="11"/>
        <v>554</v>
      </c>
    </row>
    <row r="137" spans="1:7" ht="24" customHeight="1" x14ac:dyDescent="0.2">
      <c r="A137" s="4"/>
      <c r="B137" s="4"/>
      <c r="C137" s="4"/>
      <c r="D137" s="4"/>
      <c r="E137" s="4"/>
      <c r="F137" s="4"/>
      <c r="G137" s="8"/>
    </row>
    <row r="138" spans="1:7" ht="24" customHeight="1" x14ac:dyDescent="0.2">
      <c r="A138" s="3" t="s">
        <v>8</v>
      </c>
      <c r="B138" s="4"/>
      <c r="C138" s="4"/>
      <c r="D138" s="4"/>
      <c r="E138" s="4"/>
      <c r="F138" s="4"/>
      <c r="G138" s="9">
        <f>G133+G134+G135+G136</f>
        <v>2237</v>
      </c>
    </row>
    <row r="139" spans="1:7" ht="24" customHeight="1" x14ac:dyDescent="0.2">
      <c r="A139" s="4"/>
      <c r="B139" s="4"/>
      <c r="C139" s="4"/>
      <c r="D139" s="4"/>
      <c r="E139" s="4"/>
      <c r="F139" s="4"/>
      <c r="G139" s="4"/>
    </row>
    <row r="140" spans="1:7" ht="24" customHeight="1" x14ac:dyDescent="0.2">
      <c r="A140" s="4"/>
      <c r="B140" s="4"/>
      <c r="C140" s="40" t="s">
        <v>16</v>
      </c>
      <c r="D140" s="40"/>
      <c r="E140" s="4"/>
      <c r="F140" s="4">
        <v>0</v>
      </c>
      <c r="G140" s="4">
        <v>0</v>
      </c>
    </row>
    <row r="141" spans="1:7" ht="24" customHeight="1" x14ac:dyDescent="0.2">
      <c r="A141" s="4"/>
      <c r="B141" s="4"/>
      <c r="C141" s="4"/>
      <c r="D141" s="4"/>
      <c r="E141" s="4"/>
      <c r="F141" s="4" t="s">
        <v>30</v>
      </c>
      <c r="G141" s="4"/>
    </row>
    <row r="142" spans="1:7" ht="24" customHeight="1" x14ac:dyDescent="0.2">
      <c r="A142" s="3" t="s">
        <v>17</v>
      </c>
      <c r="B142" s="4"/>
      <c r="C142" s="4"/>
      <c r="D142" s="4"/>
      <c r="E142" s="4"/>
      <c r="F142" s="4"/>
      <c r="G142" s="9">
        <f>G138-G140</f>
        <v>2237</v>
      </c>
    </row>
    <row r="143" spans="1:7" ht="24" customHeight="1" x14ac:dyDescent="0.2">
      <c r="A143" s="4"/>
      <c r="B143" s="4"/>
      <c r="C143" s="4"/>
      <c r="D143" s="4"/>
      <c r="E143" s="4"/>
      <c r="F143" s="4"/>
      <c r="G143" s="4"/>
    </row>
    <row r="144" spans="1:7" ht="24" customHeight="1" x14ac:dyDescent="0.2">
      <c r="A144" s="4"/>
      <c r="B144" s="4"/>
      <c r="C144" s="4"/>
      <c r="D144" s="4"/>
      <c r="E144" s="4"/>
      <c r="F144" s="3" t="s">
        <v>18</v>
      </c>
      <c r="G144" s="3">
        <v>1</v>
      </c>
    </row>
    <row r="145" spans="1:7" ht="24" customHeight="1" x14ac:dyDescent="0.2">
      <c r="A145" s="4"/>
      <c r="B145" s="4"/>
      <c r="C145" s="4"/>
      <c r="D145" s="4"/>
      <c r="E145" s="4"/>
      <c r="F145" s="4"/>
      <c r="G145" s="4"/>
    </row>
    <row r="146" spans="1:7" ht="24" customHeight="1" x14ac:dyDescent="0.2">
      <c r="A146" s="14"/>
      <c r="B146" s="14"/>
      <c r="C146" s="14"/>
      <c r="D146" s="14"/>
      <c r="E146" s="14"/>
      <c r="F146" s="14"/>
      <c r="G146" s="14"/>
    </row>
    <row r="147" spans="1:7" ht="24" customHeight="1" x14ac:dyDescent="0.2">
      <c r="A147" s="38"/>
      <c r="B147" s="38"/>
      <c r="C147" s="38"/>
      <c r="D147" s="38"/>
      <c r="E147" s="38"/>
      <c r="F147" s="38"/>
      <c r="G147" s="38"/>
    </row>
    <row r="148" spans="1:7" ht="24" customHeight="1" x14ac:dyDescent="0.2">
      <c r="A148" s="5"/>
      <c r="B148" s="5"/>
      <c r="C148" s="5"/>
      <c r="D148" s="5"/>
      <c r="E148" s="5"/>
      <c r="F148" s="5"/>
      <c r="G148" s="5"/>
    </row>
    <row r="149" spans="1:7" ht="24" customHeight="1" x14ac:dyDescent="0.2">
      <c r="A149" s="39" t="s">
        <v>113</v>
      </c>
      <c r="B149" s="39"/>
      <c r="C149" s="39"/>
      <c r="D149" s="39"/>
      <c r="E149" s="7"/>
      <c r="F149" s="7"/>
      <c r="G149" s="7"/>
    </row>
    <row r="150" spans="1:7" ht="24" customHeight="1" x14ac:dyDescent="0.2">
      <c r="A150" s="5"/>
      <c r="B150" s="5"/>
      <c r="C150" s="5"/>
      <c r="D150" s="5"/>
      <c r="E150" s="5"/>
      <c r="F150" s="5"/>
      <c r="G150" s="5"/>
    </row>
    <row r="151" spans="1:7" ht="24" customHeight="1" x14ac:dyDescent="0.2">
      <c r="A151" s="5"/>
      <c r="B151" s="5"/>
      <c r="C151" s="5"/>
      <c r="D151" s="5"/>
      <c r="E151" s="5"/>
      <c r="F151" s="5"/>
      <c r="G151" s="5"/>
    </row>
    <row r="152" spans="1:7" ht="24" customHeight="1" x14ac:dyDescent="0.2">
      <c r="A152" s="3" t="s">
        <v>2</v>
      </c>
      <c r="B152" s="3" t="s">
        <v>3</v>
      </c>
      <c r="C152" s="3" t="s">
        <v>13</v>
      </c>
      <c r="D152" s="3" t="s">
        <v>4</v>
      </c>
      <c r="E152" s="3" t="s">
        <v>5</v>
      </c>
      <c r="F152" s="3" t="s">
        <v>6</v>
      </c>
      <c r="G152" s="3" t="s">
        <v>7</v>
      </c>
    </row>
    <row r="153" spans="1:7" ht="24" customHeight="1" x14ac:dyDescent="0.2">
      <c r="A153" s="4"/>
      <c r="B153" s="4"/>
      <c r="C153" s="4"/>
      <c r="D153" s="4"/>
      <c r="E153" s="4"/>
      <c r="F153" s="4"/>
      <c r="G153" s="4"/>
    </row>
    <row r="154" spans="1:7" ht="24" customHeight="1" x14ac:dyDescent="0.2">
      <c r="A154" s="19" t="s">
        <v>114</v>
      </c>
      <c r="B154" s="19" t="s">
        <v>115</v>
      </c>
      <c r="C154" s="19" t="s">
        <v>15</v>
      </c>
      <c r="D154" s="19" t="s">
        <v>12</v>
      </c>
      <c r="E154" s="4">
        <v>456</v>
      </c>
      <c r="F154" s="34" t="str">
        <f t="shared" ref="F154:F157" si="12">IF(AND(C154="männlich",D154="B1"),"25",IF(AND(C154="männlich",D154="B2"),"10",IF(AND(C154="männlich",D154="B3"),"0",IF(AND(C154="männlich",D154="B4"),"-10",IF(AND(C154="weiblich",D154="B1"),"30",IF(AND(C154="weiblich",D154="B2"),"15",IF(AND(C154="weiblich",D154="B3"),"5",IF(AND(C154="weiblich",D154="B4"),"-5",""))))))))</f>
        <v>5</v>
      </c>
      <c r="G154" s="8">
        <f>E154+(E154*F154/100)</f>
        <v>479</v>
      </c>
    </row>
    <row r="155" spans="1:7" ht="24" customHeight="1" x14ac:dyDescent="0.2">
      <c r="A155" s="19" t="s">
        <v>116</v>
      </c>
      <c r="B155" s="19" t="s">
        <v>117</v>
      </c>
      <c r="C155" s="19" t="s">
        <v>15</v>
      </c>
      <c r="D155" s="4" t="s">
        <v>10</v>
      </c>
      <c r="E155" s="4">
        <v>446</v>
      </c>
      <c r="F155" s="34" t="str">
        <f t="shared" si="12"/>
        <v>15</v>
      </c>
      <c r="G155" s="8">
        <f t="shared" ref="G155:G157" si="13">E155+(E155*F155/100)</f>
        <v>513</v>
      </c>
    </row>
    <row r="156" spans="1:7" ht="24" customHeight="1" x14ac:dyDescent="0.2">
      <c r="A156" s="19" t="s">
        <v>148</v>
      </c>
      <c r="B156" s="19" t="s">
        <v>68</v>
      </c>
      <c r="C156" s="19" t="s">
        <v>15</v>
      </c>
      <c r="D156" s="19" t="s">
        <v>10</v>
      </c>
      <c r="E156" s="4">
        <v>397</v>
      </c>
      <c r="F156" s="34" t="str">
        <f t="shared" si="12"/>
        <v>15</v>
      </c>
      <c r="G156" s="8">
        <f t="shared" si="13"/>
        <v>457</v>
      </c>
    </row>
    <row r="157" spans="1:7" ht="24" customHeight="1" x14ac:dyDescent="0.2">
      <c r="A157" s="19" t="s">
        <v>118</v>
      </c>
      <c r="B157" s="19" t="s">
        <v>119</v>
      </c>
      <c r="C157" s="4" t="s">
        <v>14</v>
      </c>
      <c r="D157" s="4" t="s">
        <v>10</v>
      </c>
      <c r="E157" s="4">
        <v>389</v>
      </c>
      <c r="F157" s="34" t="str">
        <f t="shared" si="12"/>
        <v>10</v>
      </c>
      <c r="G157" s="8">
        <f t="shared" si="13"/>
        <v>428</v>
      </c>
    </row>
    <row r="158" spans="1:7" ht="24" customHeight="1" x14ac:dyDescent="0.2">
      <c r="A158" s="4"/>
      <c r="B158" s="4"/>
      <c r="C158" s="4"/>
      <c r="D158" s="4"/>
      <c r="E158" s="4"/>
      <c r="F158" s="4"/>
      <c r="G158" s="8"/>
    </row>
    <row r="159" spans="1:7" ht="24" customHeight="1" x14ac:dyDescent="0.2">
      <c r="A159" s="3" t="s">
        <v>8</v>
      </c>
      <c r="B159" s="4"/>
      <c r="C159" s="4"/>
      <c r="D159" s="4"/>
      <c r="E159" s="4"/>
      <c r="F159" s="4"/>
      <c r="G159" s="9">
        <f>G154+G155+G156+G157</f>
        <v>1877</v>
      </c>
    </row>
    <row r="160" spans="1:7" ht="24" customHeight="1" x14ac:dyDescent="0.2">
      <c r="A160" s="4"/>
      <c r="B160" s="4"/>
      <c r="C160" s="4"/>
      <c r="D160" s="4"/>
      <c r="E160" s="4"/>
      <c r="F160" s="4"/>
      <c r="G160" s="4"/>
    </row>
    <row r="161" spans="1:7" ht="24" customHeight="1" x14ac:dyDescent="0.2">
      <c r="A161" s="4"/>
      <c r="B161" s="4"/>
      <c r="C161" s="40" t="s">
        <v>16</v>
      </c>
      <c r="D161" s="40"/>
      <c r="E161" s="4">
        <v>457</v>
      </c>
      <c r="F161" s="8">
        <f>E161*0.15</f>
        <v>69</v>
      </c>
      <c r="G161" s="8">
        <f>E161-F161</f>
        <v>388</v>
      </c>
    </row>
    <row r="162" spans="1:7" ht="24" customHeight="1" x14ac:dyDescent="0.2">
      <c r="A162" s="4"/>
      <c r="B162" s="4"/>
      <c r="C162" s="4"/>
      <c r="D162" s="4"/>
      <c r="E162" s="4"/>
      <c r="F162" s="4"/>
      <c r="G162" s="4"/>
    </row>
    <row r="163" spans="1:7" ht="24" customHeight="1" x14ac:dyDescent="0.2">
      <c r="A163" s="3" t="s">
        <v>17</v>
      </c>
      <c r="B163" s="4"/>
      <c r="C163" s="4"/>
      <c r="D163" s="4"/>
      <c r="E163" s="4"/>
      <c r="F163" s="4"/>
      <c r="G163" s="9">
        <f>G159-G161</f>
        <v>1489</v>
      </c>
    </row>
    <row r="164" spans="1:7" ht="24" customHeight="1" x14ac:dyDescent="0.2">
      <c r="A164" s="4"/>
      <c r="B164" s="4"/>
      <c r="C164" s="4"/>
      <c r="D164" s="4"/>
      <c r="E164" s="4"/>
      <c r="F164" s="4"/>
      <c r="G164" s="4"/>
    </row>
    <row r="165" spans="1:7" ht="24" customHeight="1" x14ac:dyDescent="0.2">
      <c r="A165" s="4"/>
      <c r="B165" s="4"/>
      <c r="C165" s="4"/>
      <c r="D165" s="4"/>
      <c r="E165" s="4"/>
      <c r="F165" s="3" t="s">
        <v>18</v>
      </c>
      <c r="G165" s="3">
        <v>13</v>
      </c>
    </row>
    <row r="166" spans="1:7" ht="24" customHeight="1" x14ac:dyDescent="0.2">
      <c r="A166" s="4"/>
      <c r="B166" s="4"/>
      <c r="C166" s="4"/>
      <c r="D166" s="4"/>
      <c r="E166" s="4"/>
      <c r="F166" s="4"/>
      <c r="G166" s="4"/>
    </row>
    <row r="167" spans="1:7" ht="24" customHeight="1" x14ac:dyDescent="0.2">
      <c r="A167" s="14"/>
      <c r="B167" s="14"/>
      <c r="C167" s="14"/>
      <c r="D167" s="14"/>
      <c r="E167" s="14"/>
      <c r="F167" s="14"/>
      <c r="G167" s="14"/>
    </row>
    <row r="168" spans="1:7" ht="24" customHeight="1" x14ac:dyDescent="0.2">
      <c r="A168" s="38"/>
      <c r="B168" s="38"/>
      <c r="C168" s="38"/>
      <c r="D168" s="38"/>
      <c r="E168" s="38"/>
      <c r="F168" s="38"/>
      <c r="G168" s="38"/>
    </row>
    <row r="169" spans="1:7" ht="24" customHeight="1" x14ac:dyDescent="0.2">
      <c r="A169" s="5"/>
      <c r="B169" s="5"/>
      <c r="C169" s="5"/>
      <c r="D169" s="5"/>
      <c r="E169" s="5"/>
      <c r="F169" s="5"/>
      <c r="G169" s="5"/>
    </row>
    <row r="170" spans="1:7" ht="24" customHeight="1" x14ac:dyDescent="0.2">
      <c r="A170" s="39" t="s">
        <v>61</v>
      </c>
      <c r="B170" s="39"/>
      <c r="C170" s="39"/>
      <c r="D170" s="39"/>
      <c r="E170" s="7"/>
      <c r="F170" s="7"/>
      <c r="G170" s="7"/>
    </row>
    <row r="171" spans="1:7" ht="24" customHeight="1" x14ac:dyDescent="0.2">
      <c r="A171" s="5"/>
      <c r="B171" s="5"/>
      <c r="C171" s="5"/>
      <c r="D171" s="5"/>
      <c r="E171" s="5"/>
      <c r="F171" s="5"/>
      <c r="G171" s="5"/>
    </row>
    <row r="172" spans="1:7" ht="24" customHeight="1" x14ac:dyDescent="0.2">
      <c r="A172" s="5"/>
      <c r="B172" s="5"/>
      <c r="C172" s="5"/>
      <c r="D172" s="5"/>
      <c r="E172" s="5"/>
      <c r="F172" s="5"/>
      <c r="G172" s="5"/>
    </row>
    <row r="173" spans="1:7" ht="24" customHeight="1" x14ac:dyDescent="0.2">
      <c r="A173" s="3" t="s">
        <v>2</v>
      </c>
      <c r="B173" s="3" t="s">
        <v>3</v>
      </c>
      <c r="C173" s="3" t="s">
        <v>13</v>
      </c>
      <c r="D173" s="3" t="s">
        <v>4</v>
      </c>
      <c r="E173" s="3" t="s">
        <v>5</v>
      </c>
      <c r="F173" s="3" t="s">
        <v>6</v>
      </c>
      <c r="G173" s="3" t="s">
        <v>7</v>
      </c>
    </row>
    <row r="174" spans="1:7" ht="24" customHeight="1" x14ac:dyDescent="0.2">
      <c r="A174" s="4"/>
      <c r="B174" s="4"/>
      <c r="C174" s="4"/>
      <c r="D174" s="4"/>
      <c r="E174" s="4"/>
      <c r="F174" s="4"/>
      <c r="G174" s="4"/>
    </row>
    <row r="175" spans="1:7" ht="24" customHeight="1" x14ac:dyDescent="0.2">
      <c r="A175" s="4" t="s">
        <v>62</v>
      </c>
      <c r="B175" s="4" t="s">
        <v>63</v>
      </c>
      <c r="C175" s="4" t="s">
        <v>14</v>
      </c>
      <c r="D175" s="4" t="s">
        <v>12</v>
      </c>
      <c r="E175" s="4">
        <v>452</v>
      </c>
      <c r="F175" s="34" t="str">
        <f t="shared" ref="F175:F178" si="14">IF(AND(C175="männlich",D175="B1"),"25",IF(AND(C175="männlich",D175="B2"),"10",IF(AND(C175="männlich",D175="B3"),"0",IF(AND(C175="männlich",D175="B4"),"-10",IF(AND(C175="weiblich",D175="B1"),"30",IF(AND(C175="weiblich",D175="B2"),"15",IF(AND(C175="weiblich",D175="B3"),"5",IF(AND(C175="weiblich",D175="B4"),"-5",""))))))))</f>
        <v>0</v>
      </c>
      <c r="G175" s="8">
        <f>E175+(E175*F175/100)</f>
        <v>452</v>
      </c>
    </row>
    <row r="176" spans="1:7" ht="24" customHeight="1" x14ac:dyDescent="0.2">
      <c r="A176" s="22" t="s">
        <v>60</v>
      </c>
      <c r="B176" s="4" t="s">
        <v>64</v>
      </c>
      <c r="C176" s="4" t="s">
        <v>15</v>
      </c>
      <c r="D176" s="4" t="s">
        <v>11</v>
      </c>
      <c r="E176" s="4">
        <v>426</v>
      </c>
      <c r="F176" s="34" t="str">
        <f t="shared" si="14"/>
        <v>-5</v>
      </c>
      <c r="G176" s="8">
        <f t="shared" ref="G176:G178" si="15">E176+(E176*F176/100)</f>
        <v>405</v>
      </c>
    </row>
    <row r="177" spans="1:7" ht="24" customHeight="1" x14ac:dyDescent="0.2">
      <c r="A177" s="4" t="s">
        <v>65</v>
      </c>
      <c r="B177" s="4" t="s">
        <v>66</v>
      </c>
      <c r="C177" s="4" t="s">
        <v>15</v>
      </c>
      <c r="D177" s="4" t="s">
        <v>9</v>
      </c>
      <c r="E177" s="4">
        <v>356</v>
      </c>
      <c r="F177" s="34" t="str">
        <f t="shared" si="14"/>
        <v>30</v>
      </c>
      <c r="G177" s="8">
        <f t="shared" si="15"/>
        <v>463</v>
      </c>
    </row>
    <row r="178" spans="1:7" ht="24" customHeight="1" x14ac:dyDescent="0.2">
      <c r="A178" s="22" t="s">
        <v>122</v>
      </c>
      <c r="B178" s="22" t="s">
        <v>123</v>
      </c>
      <c r="C178" s="22" t="s">
        <v>14</v>
      </c>
      <c r="D178" s="22" t="s">
        <v>11</v>
      </c>
      <c r="E178" s="4">
        <v>519</v>
      </c>
      <c r="F178" s="34" t="str">
        <f t="shared" si="14"/>
        <v>-10</v>
      </c>
      <c r="G178" s="8">
        <f t="shared" si="15"/>
        <v>467</v>
      </c>
    </row>
    <row r="179" spans="1:7" ht="24" customHeight="1" x14ac:dyDescent="0.2">
      <c r="A179" s="4"/>
      <c r="B179" s="4"/>
      <c r="C179" s="4"/>
      <c r="D179" s="4"/>
      <c r="E179" s="4"/>
      <c r="F179" s="4"/>
      <c r="G179" s="8"/>
    </row>
    <row r="180" spans="1:7" ht="24" customHeight="1" x14ac:dyDescent="0.2">
      <c r="A180" s="3" t="s">
        <v>8</v>
      </c>
      <c r="B180" s="4"/>
      <c r="C180" s="4"/>
      <c r="D180" s="4"/>
      <c r="E180" s="4"/>
      <c r="F180" s="4"/>
      <c r="G180" s="9">
        <f>G175+G176+G177+G178</f>
        <v>1787</v>
      </c>
    </row>
    <row r="181" spans="1:7" ht="24" customHeight="1" x14ac:dyDescent="0.2">
      <c r="A181" s="4"/>
      <c r="B181" s="4"/>
      <c r="C181" s="4"/>
      <c r="D181" s="4"/>
      <c r="E181" s="4"/>
      <c r="F181" s="4"/>
      <c r="G181" s="4"/>
    </row>
    <row r="182" spans="1:7" ht="24" customHeight="1" x14ac:dyDescent="0.2">
      <c r="A182" s="4"/>
      <c r="B182" s="4"/>
      <c r="C182" s="40" t="s">
        <v>16</v>
      </c>
      <c r="D182" s="40"/>
      <c r="E182" s="4"/>
      <c r="F182" s="4">
        <v>0</v>
      </c>
      <c r="G182" s="8">
        <v>0</v>
      </c>
    </row>
    <row r="183" spans="1:7" ht="24" customHeight="1" x14ac:dyDescent="0.2">
      <c r="A183" s="4"/>
      <c r="B183" s="4"/>
      <c r="C183" s="4"/>
      <c r="D183" s="4"/>
      <c r="E183" s="4"/>
      <c r="F183" s="4" t="s">
        <v>30</v>
      </c>
      <c r="G183" s="4"/>
    </row>
    <row r="184" spans="1:7" ht="24" customHeight="1" x14ac:dyDescent="0.2">
      <c r="A184" s="3" t="s">
        <v>17</v>
      </c>
      <c r="B184" s="4"/>
      <c r="C184" s="4"/>
      <c r="D184" s="4"/>
      <c r="E184" s="4"/>
      <c r="F184" s="4"/>
      <c r="G184" s="9">
        <f>G180-G182</f>
        <v>1787</v>
      </c>
    </row>
    <row r="185" spans="1:7" ht="24" customHeight="1" x14ac:dyDescent="0.2">
      <c r="A185" s="4"/>
      <c r="B185" s="4"/>
      <c r="C185" s="4"/>
      <c r="D185" s="4"/>
      <c r="E185" s="4"/>
      <c r="F185" s="4"/>
      <c r="G185" s="4"/>
    </row>
    <row r="186" spans="1:7" ht="24" customHeight="1" x14ac:dyDescent="0.2">
      <c r="A186" s="4"/>
      <c r="B186" s="4"/>
      <c r="C186" s="4"/>
      <c r="D186" s="4"/>
      <c r="E186" s="4"/>
      <c r="F186" s="3" t="s">
        <v>18</v>
      </c>
      <c r="G186" s="3">
        <v>11</v>
      </c>
    </row>
    <row r="187" spans="1:7" ht="24" customHeight="1" x14ac:dyDescent="0.2">
      <c r="A187" s="4"/>
      <c r="B187" s="4"/>
      <c r="C187" s="4"/>
      <c r="D187" s="4"/>
      <c r="E187" s="4"/>
      <c r="F187" s="4"/>
      <c r="G187" s="4"/>
    </row>
    <row r="188" spans="1:7" ht="24" customHeight="1" x14ac:dyDescent="0.2">
      <c r="A188" s="14"/>
      <c r="B188" s="14"/>
      <c r="C188" s="14"/>
      <c r="D188" s="14"/>
      <c r="E188" s="14"/>
      <c r="F188" s="14"/>
      <c r="G188" s="14"/>
    </row>
    <row r="189" spans="1:7" ht="24" customHeight="1" x14ac:dyDescent="0.2">
      <c r="A189" s="38"/>
      <c r="B189" s="38"/>
      <c r="C189" s="38"/>
      <c r="D189" s="38"/>
      <c r="E189" s="38"/>
      <c r="F189" s="38"/>
      <c r="G189" s="38"/>
    </row>
    <row r="190" spans="1:7" ht="24" customHeight="1" x14ac:dyDescent="0.2">
      <c r="A190" s="5"/>
      <c r="B190" s="5"/>
      <c r="C190" s="5"/>
      <c r="D190" s="5"/>
      <c r="E190" s="5"/>
      <c r="F190" s="5"/>
      <c r="G190" s="5"/>
    </row>
    <row r="191" spans="1:7" ht="24" customHeight="1" x14ac:dyDescent="0.2">
      <c r="A191" s="39" t="s">
        <v>143</v>
      </c>
      <c r="B191" s="39"/>
      <c r="C191" s="39"/>
      <c r="D191" s="39"/>
      <c r="E191" s="39"/>
      <c r="F191" s="7"/>
      <c r="G191" s="7"/>
    </row>
    <row r="192" spans="1:7" ht="24" customHeight="1" x14ac:dyDescent="0.2">
      <c r="A192" s="5"/>
      <c r="B192" s="5"/>
      <c r="C192" s="5"/>
      <c r="D192" s="5"/>
      <c r="E192" s="5"/>
      <c r="F192" s="5"/>
      <c r="G192" s="5"/>
    </row>
    <row r="193" spans="1:7" ht="24" customHeight="1" x14ac:dyDescent="0.2">
      <c r="A193" s="5"/>
      <c r="B193" s="5"/>
      <c r="C193" s="5"/>
      <c r="D193" s="5"/>
      <c r="E193" s="5"/>
      <c r="F193" s="5"/>
      <c r="G193" s="5"/>
    </row>
    <row r="194" spans="1:7" ht="24" customHeight="1" x14ac:dyDescent="0.2">
      <c r="A194" s="3" t="s">
        <v>2</v>
      </c>
      <c r="B194" s="3" t="s">
        <v>3</v>
      </c>
      <c r="C194" s="3" t="s">
        <v>13</v>
      </c>
      <c r="D194" s="3" t="s">
        <v>4</v>
      </c>
      <c r="E194" s="3" t="s">
        <v>5</v>
      </c>
      <c r="F194" s="3" t="s">
        <v>6</v>
      </c>
      <c r="G194" s="3" t="s">
        <v>7</v>
      </c>
    </row>
    <row r="195" spans="1:7" ht="24" customHeight="1" x14ac:dyDescent="0.2">
      <c r="A195" s="4"/>
      <c r="B195" s="4"/>
      <c r="C195" s="4"/>
      <c r="D195" s="4"/>
      <c r="E195" s="4"/>
      <c r="F195" s="4"/>
      <c r="G195" s="4"/>
    </row>
    <row r="196" spans="1:7" ht="24" customHeight="1" x14ac:dyDescent="0.2">
      <c r="A196" s="32" t="s">
        <v>104</v>
      </c>
      <c r="B196" s="32" t="s">
        <v>105</v>
      </c>
      <c r="C196" s="32" t="s">
        <v>14</v>
      </c>
      <c r="D196" s="32" t="s">
        <v>9</v>
      </c>
      <c r="E196" s="4">
        <v>294</v>
      </c>
      <c r="F196" s="34" t="str">
        <f t="shared" ref="F196:F199" si="16">IF(AND(C196="männlich",D196="B1"),"25",IF(AND(C196="männlich",D196="B2"),"10",IF(AND(C196="männlich",D196="B3"),"0",IF(AND(C196="männlich",D196="B4"),"-10",IF(AND(C196="weiblich",D196="B1"),"30",IF(AND(C196="weiblich",D196="B2"),"15",IF(AND(C196="weiblich",D196="B3"),"5",IF(AND(C196="weiblich",D196="B4"),"-5",""))))))))</f>
        <v>25</v>
      </c>
      <c r="G196" s="8">
        <f>E196+(E196*F196/100)</f>
        <v>368</v>
      </c>
    </row>
    <row r="197" spans="1:7" ht="24" customHeight="1" x14ac:dyDescent="0.2">
      <c r="A197" s="32" t="s">
        <v>140</v>
      </c>
      <c r="B197" s="32" t="s">
        <v>141</v>
      </c>
      <c r="C197" s="32" t="s">
        <v>14</v>
      </c>
      <c r="D197" s="32" t="s">
        <v>9</v>
      </c>
      <c r="E197" s="4">
        <v>313</v>
      </c>
      <c r="F197" s="34" t="str">
        <f t="shared" si="16"/>
        <v>25</v>
      </c>
      <c r="G197" s="8">
        <f t="shared" ref="G197:G199" si="17">E197+(E197*F197/100)</f>
        <v>391</v>
      </c>
    </row>
    <row r="198" spans="1:7" ht="24" customHeight="1" x14ac:dyDescent="0.2">
      <c r="A198" s="32" t="s">
        <v>70</v>
      </c>
      <c r="B198" s="32" t="s">
        <v>142</v>
      </c>
      <c r="C198" s="4" t="s">
        <v>15</v>
      </c>
      <c r="D198" s="4" t="s">
        <v>12</v>
      </c>
      <c r="E198" s="4">
        <v>512</v>
      </c>
      <c r="F198" s="34" t="str">
        <f t="shared" si="16"/>
        <v>5</v>
      </c>
      <c r="G198" s="8">
        <f t="shared" si="17"/>
        <v>538</v>
      </c>
    </row>
    <row r="199" spans="1:7" ht="24" customHeight="1" x14ac:dyDescent="0.2">
      <c r="A199" s="33" t="s">
        <v>144</v>
      </c>
      <c r="B199" s="4" t="s">
        <v>71</v>
      </c>
      <c r="C199" s="4" t="s">
        <v>14</v>
      </c>
      <c r="D199" s="4" t="s">
        <v>10</v>
      </c>
      <c r="E199" s="4">
        <v>525</v>
      </c>
      <c r="F199" s="34" t="str">
        <f t="shared" si="16"/>
        <v>10</v>
      </c>
      <c r="G199" s="8">
        <f t="shared" si="17"/>
        <v>578</v>
      </c>
    </row>
    <row r="200" spans="1:7" ht="24" customHeight="1" x14ac:dyDescent="0.2">
      <c r="A200" s="4"/>
      <c r="B200" s="4"/>
      <c r="C200" s="4"/>
      <c r="D200" s="4"/>
      <c r="E200" s="4"/>
      <c r="F200" s="4"/>
      <c r="G200" s="8"/>
    </row>
    <row r="201" spans="1:7" ht="24" customHeight="1" x14ac:dyDescent="0.2">
      <c r="A201" s="3" t="s">
        <v>8</v>
      </c>
      <c r="B201" s="4"/>
      <c r="C201" s="4"/>
      <c r="D201" s="4"/>
      <c r="E201" s="4"/>
      <c r="F201" s="4"/>
      <c r="G201" s="9">
        <f>G196+G197+G198+G199</f>
        <v>1875</v>
      </c>
    </row>
    <row r="202" spans="1:7" ht="24" customHeight="1" x14ac:dyDescent="0.2">
      <c r="A202" s="4"/>
      <c r="B202" s="4"/>
      <c r="C202" s="4"/>
      <c r="D202" s="4"/>
      <c r="E202" s="4"/>
      <c r="F202" s="4"/>
      <c r="G202" s="4"/>
    </row>
    <row r="203" spans="1:7" ht="24" customHeight="1" x14ac:dyDescent="0.2">
      <c r="A203" s="4"/>
      <c r="B203" s="4"/>
      <c r="C203" s="40" t="s">
        <v>16</v>
      </c>
      <c r="D203" s="40"/>
      <c r="E203" s="4"/>
      <c r="F203" s="4">
        <v>0</v>
      </c>
      <c r="G203" s="8">
        <v>0</v>
      </c>
    </row>
    <row r="204" spans="1:7" ht="24" customHeight="1" x14ac:dyDescent="0.2">
      <c r="A204" s="4"/>
      <c r="B204" s="4"/>
      <c r="C204" s="4"/>
      <c r="D204" s="4"/>
      <c r="E204" s="4"/>
      <c r="F204" s="29" t="s">
        <v>30</v>
      </c>
      <c r="G204" s="4"/>
    </row>
    <row r="205" spans="1:7" ht="24" customHeight="1" x14ac:dyDescent="0.2">
      <c r="A205" s="3" t="s">
        <v>17</v>
      </c>
      <c r="B205" s="4"/>
      <c r="C205" s="4"/>
      <c r="D205" s="4"/>
      <c r="E205" s="4"/>
      <c r="F205" s="4"/>
      <c r="G205" s="9">
        <f>G201-G203</f>
        <v>1875</v>
      </c>
    </row>
    <row r="206" spans="1:7" ht="24" customHeight="1" x14ac:dyDescent="0.2">
      <c r="A206" s="4"/>
      <c r="B206" s="4"/>
      <c r="C206" s="4"/>
      <c r="D206" s="4"/>
      <c r="E206" s="4"/>
      <c r="F206" s="4"/>
      <c r="G206" s="4"/>
    </row>
    <row r="207" spans="1:7" ht="24" customHeight="1" x14ac:dyDescent="0.2">
      <c r="A207" s="4"/>
      <c r="B207" s="4"/>
      <c r="C207" s="4"/>
      <c r="D207" s="4"/>
      <c r="E207" s="4"/>
      <c r="F207" s="3" t="s">
        <v>18</v>
      </c>
      <c r="G207" s="3">
        <v>8</v>
      </c>
    </row>
    <row r="208" spans="1:7" ht="24" customHeight="1" x14ac:dyDescent="0.2">
      <c r="A208" s="4"/>
      <c r="B208" s="4"/>
      <c r="C208" s="4"/>
      <c r="D208" s="4"/>
      <c r="E208" s="4"/>
      <c r="F208" s="4"/>
      <c r="G208" s="4"/>
    </row>
    <row r="209" spans="1:7" ht="24" customHeight="1" x14ac:dyDescent="0.2">
      <c r="A209" s="12"/>
      <c r="B209" s="12"/>
      <c r="C209" s="12"/>
      <c r="D209" s="12"/>
      <c r="E209" s="12"/>
      <c r="F209" s="12"/>
      <c r="G209" s="12"/>
    </row>
    <row r="210" spans="1:7" ht="24" customHeight="1" x14ac:dyDescent="0.2">
      <c r="A210" s="36"/>
      <c r="B210" s="36"/>
      <c r="C210" s="36"/>
      <c r="D210" s="36"/>
      <c r="E210" s="36"/>
      <c r="F210" s="36"/>
      <c r="G210" s="36"/>
    </row>
    <row r="211" spans="1:7" ht="24" customHeight="1" x14ac:dyDescent="0.2">
      <c r="A211" s="5"/>
      <c r="B211" s="5"/>
      <c r="C211" s="5"/>
      <c r="D211" s="5"/>
      <c r="E211" s="5"/>
      <c r="F211" s="5"/>
      <c r="G211" s="5"/>
    </row>
    <row r="212" spans="1:7" ht="24" customHeight="1" x14ac:dyDescent="0.2">
      <c r="A212" s="39" t="s">
        <v>72</v>
      </c>
      <c r="B212" s="39"/>
      <c r="C212" s="39"/>
      <c r="D212" s="39"/>
      <c r="E212" s="11"/>
      <c r="F212" s="7"/>
      <c r="G212" s="7"/>
    </row>
    <row r="213" spans="1:7" ht="24" customHeight="1" x14ac:dyDescent="0.2">
      <c r="A213" s="5"/>
      <c r="B213" s="5"/>
      <c r="C213" s="5"/>
      <c r="D213" s="5"/>
      <c r="E213" s="5"/>
      <c r="F213" s="5"/>
      <c r="G213" s="5"/>
    </row>
    <row r="214" spans="1:7" ht="24" customHeight="1" x14ac:dyDescent="0.2">
      <c r="A214" s="5"/>
      <c r="B214" s="5"/>
      <c r="C214" s="5"/>
      <c r="D214" s="5"/>
      <c r="E214" s="5"/>
      <c r="F214" s="5"/>
      <c r="G214" s="5"/>
    </row>
    <row r="215" spans="1:7" ht="24" customHeight="1" x14ac:dyDescent="0.2">
      <c r="A215" s="3" t="s">
        <v>2</v>
      </c>
      <c r="B215" s="3" t="s">
        <v>3</v>
      </c>
      <c r="C215" s="3" t="s">
        <v>13</v>
      </c>
      <c r="D215" s="3" t="s">
        <v>4</v>
      </c>
      <c r="E215" s="3" t="s">
        <v>5</v>
      </c>
      <c r="F215" s="3" t="s">
        <v>6</v>
      </c>
      <c r="G215" s="3" t="s">
        <v>7</v>
      </c>
    </row>
    <row r="216" spans="1:7" ht="24" customHeight="1" x14ac:dyDescent="0.2">
      <c r="A216" s="4"/>
      <c r="B216" s="4"/>
      <c r="C216" s="4"/>
      <c r="D216" s="4"/>
      <c r="E216" s="4"/>
      <c r="F216" s="4"/>
      <c r="G216" s="4"/>
    </row>
    <row r="217" spans="1:7" ht="24" customHeight="1" x14ac:dyDescent="0.2">
      <c r="A217" s="4" t="s">
        <v>73</v>
      </c>
      <c r="B217" s="4" t="s">
        <v>24</v>
      </c>
      <c r="C217" s="4" t="s">
        <v>14</v>
      </c>
      <c r="D217" s="4" t="s">
        <v>9</v>
      </c>
      <c r="E217" s="4">
        <v>421</v>
      </c>
      <c r="F217" s="34" t="str">
        <f t="shared" ref="F217:F220" si="18">IF(AND(C217="männlich",D217="B1"),"25",IF(AND(C217="männlich",D217="B2"),"10",IF(AND(C217="männlich",D217="B3"),"0",IF(AND(C217="männlich",D217="B4"),"-10",IF(AND(C217="weiblich",D217="B1"),"30",IF(AND(C217="weiblich",D217="B2"),"15",IF(AND(C217="weiblich",D217="B3"),"5",IF(AND(C217="weiblich",D217="B4"),"-5",""))))))))</f>
        <v>25</v>
      </c>
      <c r="G217" s="8">
        <f>E217+(E217*F217/100)</f>
        <v>526</v>
      </c>
    </row>
    <row r="218" spans="1:7" ht="24" customHeight="1" x14ac:dyDescent="0.2">
      <c r="A218" s="17" t="s">
        <v>102</v>
      </c>
      <c r="B218" s="17" t="s">
        <v>44</v>
      </c>
      <c r="C218" s="4" t="s">
        <v>15</v>
      </c>
      <c r="D218" s="17" t="s">
        <v>10</v>
      </c>
      <c r="E218" s="4">
        <v>406</v>
      </c>
      <c r="F218" s="34" t="str">
        <f t="shared" si="18"/>
        <v>15</v>
      </c>
      <c r="G218" s="8">
        <f t="shared" ref="G218:G220" si="19">E218+(E218*F218/100)</f>
        <v>467</v>
      </c>
    </row>
    <row r="219" spans="1:7" ht="24" customHeight="1" x14ac:dyDescent="0.2">
      <c r="A219" s="4" t="s">
        <v>76</v>
      </c>
      <c r="B219" s="4" t="s">
        <v>77</v>
      </c>
      <c r="C219" s="4" t="s">
        <v>14</v>
      </c>
      <c r="D219" s="4" t="s">
        <v>10</v>
      </c>
      <c r="E219" s="4">
        <v>467</v>
      </c>
      <c r="F219" s="34" t="str">
        <f t="shared" si="18"/>
        <v>10</v>
      </c>
      <c r="G219" s="8">
        <f t="shared" si="19"/>
        <v>514</v>
      </c>
    </row>
    <row r="220" spans="1:7" ht="24" customHeight="1" x14ac:dyDescent="0.2">
      <c r="A220" s="4" t="s">
        <v>78</v>
      </c>
      <c r="B220" s="4" t="s">
        <v>79</v>
      </c>
      <c r="C220" s="4" t="s">
        <v>14</v>
      </c>
      <c r="D220" s="4" t="s">
        <v>12</v>
      </c>
      <c r="E220" s="4">
        <v>496</v>
      </c>
      <c r="F220" s="34" t="str">
        <f t="shared" si="18"/>
        <v>0</v>
      </c>
      <c r="G220" s="8">
        <f t="shared" si="19"/>
        <v>496</v>
      </c>
    </row>
    <row r="221" spans="1:7" ht="24" customHeight="1" x14ac:dyDescent="0.2">
      <c r="A221" s="4"/>
      <c r="B221" s="4"/>
      <c r="C221" s="4"/>
      <c r="D221" s="4"/>
      <c r="E221" s="4"/>
      <c r="F221" s="4"/>
      <c r="G221" s="8"/>
    </row>
    <row r="222" spans="1:7" ht="24" customHeight="1" x14ac:dyDescent="0.2">
      <c r="A222" s="3" t="s">
        <v>8</v>
      </c>
      <c r="B222" s="4"/>
      <c r="C222" s="4"/>
      <c r="D222" s="4"/>
      <c r="E222" s="4"/>
      <c r="F222" s="4"/>
      <c r="G222" s="9">
        <f>G217+G218+G219+G220</f>
        <v>2003</v>
      </c>
    </row>
    <row r="223" spans="1:7" ht="24" customHeight="1" x14ac:dyDescent="0.2">
      <c r="A223" s="4"/>
      <c r="B223" s="4"/>
      <c r="C223" s="4"/>
      <c r="D223" s="4"/>
      <c r="E223" s="4"/>
      <c r="F223" s="4"/>
      <c r="G223" s="4"/>
    </row>
    <row r="224" spans="1:7" ht="24" customHeight="1" x14ac:dyDescent="0.2">
      <c r="A224" s="4"/>
      <c r="B224" s="4"/>
      <c r="C224" s="40" t="s">
        <v>16</v>
      </c>
      <c r="D224" s="40"/>
      <c r="E224" s="4"/>
      <c r="F224" s="4">
        <v>0</v>
      </c>
      <c r="G224" s="8">
        <v>0</v>
      </c>
    </row>
    <row r="225" spans="1:7" ht="24" customHeight="1" x14ac:dyDescent="0.2">
      <c r="A225" s="4"/>
      <c r="B225" s="4"/>
      <c r="C225" s="4"/>
      <c r="D225" s="4"/>
      <c r="E225" s="4"/>
      <c r="F225" s="4" t="s">
        <v>30</v>
      </c>
      <c r="G225" s="4"/>
    </row>
    <row r="226" spans="1:7" ht="24" customHeight="1" x14ac:dyDescent="0.2">
      <c r="A226" s="3" t="s">
        <v>17</v>
      </c>
      <c r="B226" s="4"/>
      <c r="C226" s="4"/>
      <c r="D226" s="4"/>
      <c r="E226" s="4"/>
      <c r="F226" s="4"/>
      <c r="G226" s="9">
        <f>G222-G224</f>
        <v>2003</v>
      </c>
    </row>
    <row r="227" spans="1:7" ht="24" customHeight="1" x14ac:dyDescent="0.2">
      <c r="A227" s="4"/>
      <c r="B227" s="4"/>
      <c r="C227" s="4"/>
      <c r="D227" s="4"/>
      <c r="E227" s="4"/>
      <c r="F227" s="4"/>
      <c r="G227" s="4"/>
    </row>
    <row r="228" spans="1:7" ht="24" customHeight="1" x14ac:dyDescent="0.2">
      <c r="A228" s="4"/>
      <c r="B228" s="4"/>
      <c r="C228" s="4"/>
      <c r="D228" s="4"/>
      <c r="E228" s="4"/>
      <c r="F228" s="3" t="s">
        <v>18</v>
      </c>
      <c r="G228" s="3">
        <v>4</v>
      </c>
    </row>
    <row r="229" spans="1:7" ht="24" customHeight="1" x14ac:dyDescent="0.2">
      <c r="A229" s="4"/>
      <c r="B229" s="4"/>
      <c r="C229" s="4"/>
      <c r="D229" s="4"/>
      <c r="E229" s="4"/>
      <c r="F229" s="4"/>
      <c r="G229" s="4"/>
    </row>
    <row r="230" spans="1:7" ht="24" customHeight="1" x14ac:dyDescent="0.2">
      <c r="A230" s="12"/>
      <c r="B230" s="12"/>
      <c r="C230" s="12"/>
      <c r="D230" s="12"/>
      <c r="E230" s="12"/>
      <c r="F230" s="12"/>
      <c r="G230" s="12"/>
    </row>
    <row r="231" spans="1:7" ht="24" customHeight="1" x14ac:dyDescent="0.2">
      <c r="A231" s="36"/>
      <c r="B231" s="36"/>
      <c r="C231" s="36"/>
      <c r="D231" s="36"/>
      <c r="E231" s="36"/>
      <c r="F231" s="36"/>
      <c r="G231" s="36"/>
    </row>
    <row r="232" spans="1:7" ht="24" customHeight="1" x14ac:dyDescent="0.2">
      <c r="A232" s="5"/>
      <c r="B232" s="5"/>
      <c r="C232" s="5"/>
      <c r="D232" s="5"/>
      <c r="E232" s="5"/>
      <c r="F232" s="5"/>
      <c r="G232" s="5"/>
    </row>
    <row r="233" spans="1:7" ht="24" customHeight="1" x14ac:dyDescent="0.2">
      <c r="A233" s="39" t="s">
        <v>82</v>
      </c>
      <c r="B233" s="39"/>
      <c r="C233" s="39"/>
      <c r="D233" s="39"/>
      <c r="E233" s="11"/>
      <c r="F233" s="7"/>
      <c r="G233" s="7"/>
    </row>
    <row r="234" spans="1:7" ht="24" customHeight="1" x14ac:dyDescent="0.2">
      <c r="A234" s="5"/>
      <c r="B234" s="5"/>
      <c r="C234" s="5"/>
      <c r="D234" s="5"/>
      <c r="E234" s="5"/>
      <c r="F234" s="5"/>
      <c r="G234" s="5"/>
    </row>
    <row r="235" spans="1:7" ht="24" customHeight="1" x14ac:dyDescent="0.2">
      <c r="A235" s="5"/>
      <c r="B235" s="5"/>
      <c r="C235" s="5"/>
      <c r="D235" s="5"/>
      <c r="E235" s="5"/>
      <c r="F235" s="5"/>
      <c r="G235" s="5"/>
    </row>
    <row r="236" spans="1:7" ht="24" customHeight="1" x14ac:dyDescent="0.2">
      <c r="A236" s="3" t="s">
        <v>2</v>
      </c>
      <c r="B236" s="3" t="s">
        <v>3</v>
      </c>
      <c r="C236" s="3" t="s">
        <v>13</v>
      </c>
      <c r="D236" s="3" t="s">
        <v>4</v>
      </c>
      <c r="E236" s="3" t="s">
        <v>5</v>
      </c>
      <c r="F236" s="3" t="s">
        <v>6</v>
      </c>
      <c r="G236" s="3" t="s">
        <v>7</v>
      </c>
    </row>
    <row r="237" spans="1:7" ht="24" customHeight="1" x14ac:dyDescent="0.2">
      <c r="A237" s="4"/>
      <c r="B237" s="4"/>
      <c r="C237" s="4"/>
      <c r="D237" s="4"/>
      <c r="E237" s="4"/>
      <c r="F237" s="4"/>
      <c r="G237" s="4"/>
    </row>
    <row r="238" spans="1:7" ht="24" customHeight="1" x14ac:dyDescent="0.2">
      <c r="A238" s="4" t="s">
        <v>83</v>
      </c>
      <c r="B238" s="4" t="s">
        <v>84</v>
      </c>
      <c r="C238" s="4" t="s">
        <v>14</v>
      </c>
      <c r="D238" s="4" t="s">
        <v>12</v>
      </c>
      <c r="E238" s="4">
        <v>499</v>
      </c>
      <c r="F238" s="34" t="str">
        <f t="shared" ref="F238:F241" si="20">IF(AND(C238="männlich",D238="B1"),"25",IF(AND(C238="männlich",D238="B2"),"10",IF(AND(C238="männlich",D238="B3"),"0",IF(AND(C238="männlich",D238="B4"),"-10",IF(AND(C238="weiblich",D238="B1"),"30",IF(AND(C238="weiblich",D238="B2"),"15",IF(AND(C238="weiblich",D238="B3"),"5",IF(AND(C238="weiblich",D238="B4"),"-5",""))))))))</f>
        <v>0</v>
      </c>
      <c r="G238" s="8">
        <f>E238+(E238*F238/100)</f>
        <v>499</v>
      </c>
    </row>
    <row r="239" spans="1:7" ht="24" customHeight="1" x14ac:dyDescent="0.2">
      <c r="A239" s="17" t="s">
        <v>103</v>
      </c>
      <c r="B239" s="17" t="s">
        <v>54</v>
      </c>
      <c r="C239" s="17" t="s">
        <v>15</v>
      </c>
      <c r="D239" s="17" t="s">
        <v>10</v>
      </c>
      <c r="E239" s="4">
        <v>403</v>
      </c>
      <c r="F239" s="34" t="str">
        <f t="shared" si="20"/>
        <v>15</v>
      </c>
      <c r="G239" s="8">
        <f t="shared" ref="G239:G241" si="21">E239+(E239*F239/100)</f>
        <v>463</v>
      </c>
    </row>
    <row r="240" spans="1:7" ht="24" customHeight="1" x14ac:dyDescent="0.2">
      <c r="A240" s="17" t="s">
        <v>74</v>
      </c>
      <c r="B240" s="17" t="s">
        <v>75</v>
      </c>
      <c r="C240" s="17" t="s">
        <v>15</v>
      </c>
      <c r="D240" s="17" t="s">
        <v>9</v>
      </c>
      <c r="E240" s="4">
        <v>347</v>
      </c>
      <c r="F240" s="34" t="str">
        <f t="shared" si="20"/>
        <v>30</v>
      </c>
      <c r="G240" s="8">
        <f t="shared" si="21"/>
        <v>451</v>
      </c>
    </row>
    <row r="241" spans="1:7" ht="24" customHeight="1" x14ac:dyDescent="0.2">
      <c r="A241" s="4" t="s">
        <v>85</v>
      </c>
      <c r="B241" s="4" t="s">
        <v>86</v>
      </c>
      <c r="C241" s="4" t="s">
        <v>15</v>
      </c>
      <c r="D241" s="4" t="s">
        <v>11</v>
      </c>
      <c r="E241" s="4">
        <v>514</v>
      </c>
      <c r="F241" s="34" t="str">
        <f t="shared" si="20"/>
        <v>-5</v>
      </c>
      <c r="G241" s="8">
        <f t="shared" si="21"/>
        <v>488</v>
      </c>
    </row>
    <row r="242" spans="1:7" ht="24" customHeight="1" x14ac:dyDescent="0.2">
      <c r="A242" s="4"/>
      <c r="B242" s="4"/>
      <c r="C242" s="4"/>
      <c r="D242" s="4"/>
      <c r="E242" s="4"/>
      <c r="F242" s="4"/>
      <c r="G242" s="8"/>
    </row>
    <row r="243" spans="1:7" ht="24" customHeight="1" x14ac:dyDescent="0.2">
      <c r="A243" s="3" t="s">
        <v>8</v>
      </c>
      <c r="B243" s="4"/>
      <c r="C243" s="4"/>
      <c r="D243" s="4"/>
      <c r="E243" s="4"/>
      <c r="F243" s="4"/>
      <c r="G243" s="9">
        <f>G238+G239+G240+G241</f>
        <v>1901</v>
      </c>
    </row>
    <row r="244" spans="1:7" ht="24" customHeight="1" x14ac:dyDescent="0.2">
      <c r="A244" s="4"/>
      <c r="B244" s="4"/>
      <c r="C244" s="4"/>
      <c r="D244" s="4"/>
      <c r="E244" s="4"/>
      <c r="F244" s="4"/>
      <c r="G244" s="4"/>
    </row>
    <row r="245" spans="1:7" ht="24" customHeight="1" x14ac:dyDescent="0.2">
      <c r="A245" s="4"/>
      <c r="B245" s="4"/>
      <c r="C245" s="40" t="s">
        <v>16</v>
      </c>
      <c r="D245" s="40"/>
      <c r="E245" s="4"/>
      <c r="F245" s="4">
        <v>0</v>
      </c>
      <c r="G245" s="8">
        <v>0</v>
      </c>
    </row>
    <row r="246" spans="1:7" ht="24" customHeight="1" x14ac:dyDescent="0.2">
      <c r="A246" s="4"/>
      <c r="B246" s="4"/>
      <c r="C246" s="4"/>
      <c r="D246" s="4"/>
      <c r="E246" s="4"/>
      <c r="F246" s="4" t="s">
        <v>30</v>
      </c>
      <c r="G246" s="4"/>
    </row>
    <row r="247" spans="1:7" ht="24" customHeight="1" x14ac:dyDescent="0.2">
      <c r="A247" s="3" t="s">
        <v>17</v>
      </c>
      <c r="B247" s="4"/>
      <c r="C247" s="4"/>
      <c r="D247" s="4"/>
      <c r="E247" s="4"/>
      <c r="F247" s="4"/>
      <c r="G247" s="9">
        <f>G243-G245</f>
        <v>1901</v>
      </c>
    </row>
    <row r="248" spans="1:7" ht="24" customHeight="1" x14ac:dyDescent="0.2">
      <c r="A248" s="4"/>
      <c r="B248" s="4"/>
      <c r="C248" s="4"/>
      <c r="D248" s="4"/>
      <c r="E248" s="4"/>
      <c r="F248" s="4"/>
      <c r="G248" s="4"/>
    </row>
    <row r="249" spans="1:7" ht="24" customHeight="1" x14ac:dyDescent="0.2">
      <c r="A249" s="4"/>
      <c r="B249" s="4"/>
      <c r="C249" s="4"/>
      <c r="D249" s="4"/>
      <c r="E249" s="4"/>
      <c r="F249" s="3" t="s">
        <v>18</v>
      </c>
      <c r="G249" s="3">
        <v>7</v>
      </c>
    </row>
    <row r="250" spans="1:7" ht="24" customHeight="1" x14ac:dyDescent="0.2">
      <c r="A250" s="4"/>
      <c r="B250" s="4"/>
      <c r="C250" s="4"/>
      <c r="D250" s="4"/>
      <c r="E250" s="4"/>
      <c r="F250" s="4"/>
      <c r="G250" s="4"/>
    </row>
    <row r="251" spans="1:7" ht="24" customHeight="1" x14ac:dyDescent="0.2">
      <c r="A251" s="14"/>
      <c r="B251" s="14"/>
      <c r="C251" s="14"/>
      <c r="D251" s="14"/>
      <c r="E251" s="14"/>
      <c r="F251" s="14"/>
      <c r="G251" s="14"/>
    </row>
    <row r="252" spans="1:7" ht="24" customHeight="1" x14ac:dyDescent="0.2">
      <c r="A252" s="38"/>
      <c r="B252" s="38"/>
      <c r="C252" s="38"/>
      <c r="D252" s="38"/>
      <c r="E252" s="38"/>
      <c r="F252" s="38"/>
      <c r="G252" s="38"/>
    </row>
    <row r="253" spans="1:7" ht="24" customHeight="1" x14ac:dyDescent="0.2">
      <c r="A253" s="5"/>
      <c r="B253" s="5"/>
      <c r="C253" s="5"/>
      <c r="D253" s="5"/>
      <c r="E253" s="5"/>
      <c r="F253" s="5"/>
      <c r="G253" s="5"/>
    </row>
    <row r="254" spans="1:7" ht="24" customHeight="1" x14ac:dyDescent="0.2">
      <c r="A254" s="39" t="s">
        <v>87</v>
      </c>
      <c r="B254" s="39"/>
      <c r="C254" s="39"/>
      <c r="D254" s="39"/>
      <c r="E254" s="11"/>
      <c r="F254" s="7"/>
      <c r="G254" s="7"/>
    </row>
    <row r="255" spans="1:7" ht="24" customHeight="1" x14ac:dyDescent="0.2">
      <c r="A255" s="5"/>
      <c r="B255" s="5"/>
      <c r="C255" s="5"/>
      <c r="D255" s="5"/>
      <c r="E255" s="5"/>
      <c r="F255" s="5"/>
      <c r="G255" s="5"/>
    </row>
    <row r="256" spans="1:7" ht="24" customHeight="1" x14ac:dyDescent="0.2">
      <c r="A256" s="5"/>
      <c r="B256" s="5"/>
      <c r="C256" s="5"/>
      <c r="D256" s="5"/>
      <c r="E256" s="5"/>
      <c r="F256" s="5"/>
      <c r="G256" s="5"/>
    </row>
    <row r="257" spans="1:7" ht="24" customHeight="1" x14ac:dyDescent="0.2">
      <c r="A257" s="3" t="s">
        <v>2</v>
      </c>
      <c r="B257" s="3" t="s">
        <v>3</v>
      </c>
      <c r="C257" s="3" t="s">
        <v>13</v>
      </c>
      <c r="D257" s="3" t="s">
        <v>4</v>
      </c>
      <c r="E257" s="3" t="s">
        <v>5</v>
      </c>
      <c r="F257" s="3" t="s">
        <v>6</v>
      </c>
      <c r="G257" s="3" t="s">
        <v>7</v>
      </c>
    </row>
    <row r="258" spans="1:7" ht="24" customHeight="1" x14ac:dyDescent="0.2">
      <c r="A258" s="4"/>
      <c r="B258" s="4"/>
      <c r="C258" s="4"/>
      <c r="D258" s="4"/>
      <c r="E258" s="4"/>
      <c r="F258" s="4"/>
      <c r="G258" s="4"/>
    </row>
    <row r="259" spans="1:7" ht="24" customHeight="1" x14ac:dyDescent="0.2">
      <c r="A259" s="23" t="s">
        <v>129</v>
      </c>
      <c r="B259" s="23" t="s">
        <v>130</v>
      </c>
      <c r="C259" s="23" t="s">
        <v>14</v>
      </c>
      <c r="D259" s="23" t="s">
        <v>10</v>
      </c>
      <c r="E259" s="4">
        <v>320</v>
      </c>
      <c r="F259" s="34" t="str">
        <f t="shared" ref="F259:F262" si="22">IF(AND(C259="männlich",D259="B1"),"25",IF(AND(C259="männlich",D259="B2"),"10",IF(AND(C259="männlich",D259="B3"),"0",IF(AND(C259="männlich",D259="B4"),"-10",IF(AND(C259="weiblich",D259="B1"),"30",IF(AND(C259="weiblich",D259="B2"),"15",IF(AND(C259="weiblich",D259="B3"),"5",IF(AND(C259="weiblich",D259="B4"),"-5",""))))))))</f>
        <v>10</v>
      </c>
      <c r="G259" s="8">
        <f>E259+(E259*F259/100)</f>
        <v>352</v>
      </c>
    </row>
    <row r="260" spans="1:7" ht="24" customHeight="1" x14ac:dyDescent="0.2">
      <c r="A260" s="4" t="s">
        <v>91</v>
      </c>
      <c r="B260" s="4" t="s">
        <v>88</v>
      </c>
      <c r="C260" s="4" t="s">
        <v>15</v>
      </c>
      <c r="D260" s="4" t="s">
        <v>10</v>
      </c>
      <c r="E260" s="4">
        <v>448</v>
      </c>
      <c r="F260" s="34" t="str">
        <f t="shared" si="22"/>
        <v>15</v>
      </c>
      <c r="G260" s="8">
        <f t="shared" ref="G260:G262" si="23">E260+(E260*F260/100)</f>
        <v>515</v>
      </c>
    </row>
    <row r="261" spans="1:7" ht="24" customHeight="1" x14ac:dyDescent="0.2">
      <c r="A261" s="4" t="s">
        <v>90</v>
      </c>
      <c r="B261" s="4" t="s">
        <v>89</v>
      </c>
      <c r="C261" s="4" t="s">
        <v>14</v>
      </c>
      <c r="D261" s="4" t="s">
        <v>9</v>
      </c>
      <c r="E261" s="4">
        <v>344</v>
      </c>
      <c r="F261" s="34" t="str">
        <f t="shared" si="22"/>
        <v>25</v>
      </c>
      <c r="G261" s="8">
        <f t="shared" si="23"/>
        <v>430</v>
      </c>
    </row>
    <row r="262" spans="1:7" ht="24" customHeight="1" x14ac:dyDescent="0.2">
      <c r="A262" s="23" t="s">
        <v>131</v>
      </c>
      <c r="B262" s="23" t="s">
        <v>132</v>
      </c>
      <c r="C262" s="4" t="s">
        <v>14</v>
      </c>
      <c r="D262" s="4" t="s">
        <v>10</v>
      </c>
      <c r="E262" s="4">
        <v>449</v>
      </c>
      <c r="F262" s="34" t="str">
        <f t="shared" si="22"/>
        <v>10</v>
      </c>
      <c r="G262" s="8">
        <f t="shared" si="23"/>
        <v>494</v>
      </c>
    </row>
    <row r="263" spans="1:7" ht="24" customHeight="1" x14ac:dyDescent="0.2">
      <c r="A263" s="4"/>
      <c r="B263" s="4"/>
      <c r="C263" s="4"/>
      <c r="D263" s="4"/>
      <c r="E263" s="4"/>
      <c r="F263" s="4"/>
      <c r="G263" s="8"/>
    </row>
    <row r="264" spans="1:7" ht="24" customHeight="1" x14ac:dyDescent="0.2">
      <c r="A264" s="3" t="s">
        <v>8</v>
      </c>
      <c r="B264" s="4"/>
      <c r="C264" s="4"/>
      <c r="D264" s="4"/>
      <c r="E264" s="4"/>
      <c r="F264" s="4"/>
      <c r="G264" s="9">
        <f>G259+G260+G261+G262</f>
        <v>1791</v>
      </c>
    </row>
    <row r="265" spans="1:7" ht="24" customHeight="1" x14ac:dyDescent="0.2">
      <c r="A265" s="4"/>
      <c r="B265" s="4"/>
      <c r="C265" s="4"/>
      <c r="D265" s="4"/>
      <c r="E265" s="4"/>
      <c r="F265" s="4"/>
      <c r="G265" s="4"/>
    </row>
    <row r="266" spans="1:7" ht="24" customHeight="1" x14ac:dyDescent="0.2">
      <c r="A266" s="4"/>
      <c r="B266" s="4"/>
      <c r="C266" s="40" t="s">
        <v>16</v>
      </c>
      <c r="D266" s="40"/>
      <c r="E266" s="4"/>
      <c r="F266" s="4">
        <v>0</v>
      </c>
      <c r="G266" s="8">
        <v>0</v>
      </c>
    </row>
    <row r="267" spans="1:7" ht="24" customHeight="1" x14ac:dyDescent="0.2">
      <c r="A267" s="4"/>
      <c r="B267" s="4"/>
      <c r="C267" s="4"/>
      <c r="D267" s="4"/>
      <c r="E267" s="4"/>
      <c r="F267" s="4" t="s">
        <v>30</v>
      </c>
      <c r="G267" s="4"/>
    </row>
    <row r="268" spans="1:7" ht="24" customHeight="1" x14ac:dyDescent="0.2">
      <c r="A268" s="3" t="s">
        <v>17</v>
      </c>
      <c r="B268" s="4"/>
      <c r="C268" s="4"/>
      <c r="D268" s="4"/>
      <c r="E268" s="4"/>
      <c r="F268" s="4"/>
      <c r="G268" s="9">
        <f>G264-G266</f>
        <v>1791</v>
      </c>
    </row>
    <row r="269" spans="1:7" ht="24" customHeight="1" x14ac:dyDescent="0.2">
      <c r="A269" s="4"/>
      <c r="B269" s="4"/>
      <c r="C269" s="4"/>
      <c r="D269" s="4"/>
      <c r="E269" s="4"/>
      <c r="F269" s="4"/>
      <c r="G269" s="4"/>
    </row>
    <row r="270" spans="1:7" ht="24" customHeight="1" x14ac:dyDescent="0.2">
      <c r="A270" s="4"/>
      <c r="B270" s="4"/>
      <c r="C270" s="4"/>
      <c r="D270" s="4"/>
      <c r="E270" s="4"/>
      <c r="F270" s="3" t="s">
        <v>18</v>
      </c>
      <c r="G270" s="3">
        <v>10</v>
      </c>
    </row>
    <row r="271" spans="1:7" ht="24" customHeight="1" x14ac:dyDescent="0.2">
      <c r="A271" s="4"/>
      <c r="B271" s="4"/>
      <c r="C271" s="4"/>
      <c r="D271" s="4"/>
      <c r="E271" s="4"/>
      <c r="F271" s="4"/>
      <c r="G271" s="4"/>
    </row>
    <row r="272" spans="1:7" ht="24" customHeight="1" x14ac:dyDescent="0.2">
      <c r="A272" s="14"/>
      <c r="B272" s="14"/>
      <c r="C272" s="14"/>
      <c r="D272" s="14"/>
      <c r="E272" s="14"/>
      <c r="F272" s="14"/>
      <c r="G272" s="14"/>
    </row>
    <row r="273" spans="1:7" ht="24" customHeight="1" x14ac:dyDescent="0.2">
      <c r="A273" s="38"/>
      <c r="B273" s="38"/>
      <c r="C273" s="38"/>
      <c r="D273" s="38"/>
      <c r="E273" s="38"/>
      <c r="F273" s="38"/>
      <c r="G273" s="38"/>
    </row>
    <row r="274" spans="1:7" ht="24" customHeight="1" x14ac:dyDescent="0.2">
      <c r="A274" s="5"/>
      <c r="B274" s="5"/>
      <c r="C274" s="5"/>
      <c r="D274" s="5"/>
      <c r="E274" s="5"/>
      <c r="F274" s="5"/>
      <c r="G274" s="5"/>
    </row>
    <row r="275" spans="1:7" ht="24" customHeight="1" x14ac:dyDescent="0.2">
      <c r="A275" s="39" t="s">
        <v>108</v>
      </c>
      <c r="B275" s="39"/>
      <c r="C275" s="39"/>
      <c r="D275" s="39"/>
      <c r="E275" s="11"/>
      <c r="F275" s="7"/>
      <c r="G275" s="7"/>
    </row>
    <row r="276" spans="1:7" ht="24" customHeight="1" x14ac:dyDescent="0.2">
      <c r="A276" s="5"/>
      <c r="B276" s="5"/>
      <c r="C276" s="5"/>
      <c r="D276" s="5"/>
      <c r="E276" s="5"/>
      <c r="F276" s="5"/>
      <c r="G276" s="5"/>
    </row>
    <row r="277" spans="1:7" ht="24" customHeight="1" x14ac:dyDescent="0.2">
      <c r="A277" s="5"/>
      <c r="B277" s="5"/>
      <c r="C277" s="5"/>
      <c r="D277" s="5"/>
      <c r="E277" s="5"/>
      <c r="F277" s="5"/>
      <c r="G277" s="5"/>
    </row>
    <row r="278" spans="1:7" ht="24" customHeight="1" x14ac:dyDescent="0.2">
      <c r="A278" s="3" t="s">
        <v>2</v>
      </c>
      <c r="B278" s="3" t="s">
        <v>3</v>
      </c>
      <c r="C278" s="3" t="s">
        <v>13</v>
      </c>
      <c r="D278" s="3" t="s">
        <v>4</v>
      </c>
      <c r="E278" s="3" t="s">
        <v>5</v>
      </c>
      <c r="F278" s="3" t="s">
        <v>6</v>
      </c>
      <c r="G278" s="3" t="s">
        <v>7</v>
      </c>
    </row>
    <row r="279" spans="1:7" ht="24" customHeight="1" x14ac:dyDescent="0.2">
      <c r="A279" s="18"/>
      <c r="B279" s="4"/>
      <c r="C279" s="4"/>
      <c r="D279" s="4"/>
      <c r="E279" s="4"/>
      <c r="F279" s="4"/>
      <c r="G279" s="4"/>
    </row>
    <row r="280" spans="1:7" ht="24" customHeight="1" x14ac:dyDescent="0.2">
      <c r="A280" s="18" t="s">
        <v>109</v>
      </c>
      <c r="B280" s="18" t="s">
        <v>110</v>
      </c>
      <c r="C280" s="18" t="s">
        <v>14</v>
      </c>
      <c r="D280" s="18" t="s">
        <v>9</v>
      </c>
      <c r="E280" s="4">
        <v>402</v>
      </c>
      <c r="F280" s="34" t="str">
        <f t="shared" ref="F280:F283" si="24">IF(AND(C280="männlich",D280="B1"),"25",IF(AND(C280="männlich",D280="B2"),"10",IF(AND(C280="männlich",D280="B3"),"0",IF(AND(C280="männlich",D280="B4"),"-10",IF(AND(C280="weiblich",D280="B1"),"30",IF(AND(C280="weiblich",D280="B2"),"15",IF(AND(C280="weiblich",D280="B3"),"5",IF(AND(C280="weiblich",D280="B4"),"-5",""))))))))</f>
        <v>25</v>
      </c>
      <c r="G280" s="8">
        <f>E280+(E280*F280/100)</f>
        <v>503</v>
      </c>
    </row>
    <row r="281" spans="1:7" ht="24" customHeight="1" x14ac:dyDescent="0.2">
      <c r="A281" s="18" t="s">
        <v>25</v>
      </c>
      <c r="B281" s="18" t="s">
        <v>26</v>
      </c>
      <c r="C281" s="18" t="s">
        <v>14</v>
      </c>
      <c r="D281" s="18" t="s">
        <v>12</v>
      </c>
      <c r="E281" s="4">
        <v>574</v>
      </c>
      <c r="F281" s="34" t="str">
        <f t="shared" si="24"/>
        <v>0</v>
      </c>
      <c r="G281" s="8">
        <f t="shared" ref="G281:G283" si="25">E281+(E281*F281/100)</f>
        <v>574</v>
      </c>
    </row>
    <row r="282" spans="1:7" ht="24" customHeight="1" x14ac:dyDescent="0.2">
      <c r="A282" s="18" t="s">
        <v>111</v>
      </c>
      <c r="B282" s="18" t="s">
        <v>112</v>
      </c>
      <c r="C282" s="18" t="s">
        <v>15</v>
      </c>
      <c r="D282" s="18" t="s">
        <v>11</v>
      </c>
      <c r="E282" s="4">
        <v>439</v>
      </c>
      <c r="F282" s="34" t="str">
        <f t="shared" si="24"/>
        <v>-5</v>
      </c>
      <c r="G282" s="8">
        <f t="shared" si="25"/>
        <v>417</v>
      </c>
    </row>
    <row r="283" spans="1:7" ht="24" customHeight="1" x14ac:dyDescent="0.2">
      <c r="A283" s="20" t="s">
        <v>120</v>
      </c>
      <c r="B283" s="20" t="s">
        <v>121</v>
      </c>
      <c r="C283" s="20" t="s">
        <v>14</v>
      </c>
      <c r="D283" s="20" t="s">
        <v>11</v>
      </c>
      <c r="E283" s="4">
        <v>483</v>
      </c>
      <c r="F283" s="34" t="str">
        <f t="shared" si="24"/>
        <v>-10</v>
      </c>
      <c r="G283" s="8">
        <f t="shared" si="25"/>
        <v>435</v>
      </c>
    </row>
    <row r="284" spans="1:7" ht="24" customHeight="1" x14ac:dyDescent="0.2">
      <c r="A284" s="4"/>
      <c r="B284" s="4"/>
      <c r="C284" s="4"/>
      <c r="D284" s="4"/>
      <c r="E284" s="4"/>
      <c r="F284" s="4"/>
      <c r="G284" s="8"/>
    </row>
    <row r="285" spans="1:7" ht="24" customHeight="1" x14ac:dyDescent="0.2">
      <c r="A285" s="3" t="s">
        <v>8</v>
      </c>
      <c r="B285" s="4"/>
      <c r="C285" s="4"/>
      <c r="D285" s="4"/>
      <c r="E285" s="4"/>
      <c r="F285" s="4"/>
      <c r="G285" s="9">
        <f>G280+G281+G282+G283</f>
        <v>1929</v>
      </c>
    </row>
    <row r="286" spans="1:7" ht="24" customHeight="1" x14ac:dyDescent="0.2">
      <c r="A286" s="4"/>
      <c r="B286" s="4"/>
      <c r="C286" s="4"/>
      <c r="D286" s="4"/>
      <c r="E286" s="4"/>
      <c r="F286" s="4"/>
      <c r="G286" s="4"/>
    </row>
    <row r="287" spans="1:7" ht="24" customHeight="1" x14ac:dyDescent="0.2">
      <c r="A287" s="4"/>
      <c r="B287" s="4"/>
      <c r="C287" s="40" t="s">
        <v>16</v>
      </c>
      <c r="D287" s="40"/>
      <c r="E287" s="4"/>
      <c r="F287" s="4">
        <v>0</v>
      </c>
      <c r="G287" s="8">
        <v>0</v>
      </c>
    </row>
    <row r="288" spans="1:7" ht="24" customHeight="1" x14ac:dyDescent="0.2">
      <c r="A288" s="4"/>
      <c r="B288" s="4"/>
      <c r="C288" s="4"/>
      <c r="D288" s="4"/>
      <c r="E288" s="4"/>
      <c r="F288" s="4" t="s">
        <v>30</v>
      </c>
      <c r="G288" s="4"/>
    </row>
    <row r="289" spans="1:7" ht="24" customHeight="1" x14ac:dyDescent="0.2">
      <c r="A289" s="3" t="s">
        <v>17</v>
      </c>
      <c r="B289" s="4"/>
      <c r="C289" s="4"/>
      <c r="D289" s="4"/>
      <c r="E289" s="4"/>
      <c r="F289" s="4"/>
      <c r="G289" s="9">
        <f>G285-G287</f>
        <v>1929</v>
      </c>
    </row>
    <row r="290" spans="1:7" ht="24" customHeight="1" x14ac:dyDescent="0.2">
      <c r="A290" s="4"/>
      <c r="B290" s="4"/>
      <c r="C290" s="4"/>
      <c r="D290" s="4"/>
      <c r="E290" s="4"/>
      <c r="F290" s="4"/>
      <c r="G290" s="4"/>
    </row>
    <row r="291" spans="1:7" ht="24" customHeight="1" x14ac:dyDescent="0.2">
      <c r="A291" s="4"/>
      <c r="B291" s="4"/>
      <c r="C291" s="4"/>
      <c r="D291" s="4"/>
      <c r="E291" s="4"/>
      <c r="F291" s="3" t="s">
        <v>18</v>
      </c>
      <c r="G291" s="3">
        <v>6</v>
      </c>
    </row>
    <row r="292" spans="1:7" ht="24" customHeight="1" x14ac:dyDescent="0.2">
      <c r="A292" s="12"/>
      <c r="B292" s="12"/>
      <c r="C292" s="12"/>
      <c r="D292" s="12"/>
      <c r="E292" s="12"/>
      <c r="F292" s="13"/>
      <c r="G292" s="13"/>
    </row>
    <row r="293" spans="1:7" ht="24" customHeight="1" x14ac:dyDescent="0.2">
      <c r="A293" s="4"/>
      <c r="B293" s="4"/>
      <c r="C293" s="4"/>
      <c r="D293" s="4"/>
      <c r="E293" s="4"/>
      <c r="F293" s="4"/>
      <c r="G293" s="4"/>
    </row>
    <row r="294" spans="1:7" ht="24" customHeight="1" x14ac:dyDescent="0.2">
      <c r="A294" s="36"/>
      <c r="B294" s="36"/>
      <c r="C294" s="36"/>
      <c r="D294" s="36"/>
      <c r="E294" s="36"/>
      <c r="F294" s="36"/>
      <c r="G294" s="36"/>
    </row>
    <row r="295" spans="1:7" ht="24" customHeight="1" x14ac:dyDescent="0.2">
      <c r="A295" s="26"/>
      <c r="B295" s="26"/>
      <c r="C295" s="26"/>
      <c r="D295" s="26"/>
      <c r="E295" s="26"/>
      <c r="F295" s="26"/>
      <c r="G295" s="26"/>
    </row>
    <row r="296" spans="1:7" ht="24" customHeight="1" x14ac:dyDescent="0.2">
      <c r="A296" s="39" t="s">
        <v>135</v>
      </c>
      <c r="B296" s="39"/>
      <c r="C296" s="39"/>
      <c r="D296" s="39"/>
      <c r="E296" s="7"/>
      <c r="F296" s="7"/>
      <c r="G296" s="7"/>
    </row>
    <row r="297" spans="1:7" ht="24" customHeight="1" x14ac:dyDescent="0.2">
      <c r="A297" s="26"/>
      <c r="B297" s="26"/>
      <c r="C297" s="26"/>
      <c r="D297" s="26"/>
      <c r="E297" s="26"/>
      <c r="F297" s="26"/>
      <c r="G297" s="26"/>
    </row>
    <row r="298" spans="1:7" ht="24" customHeight="1" x14ac:dyDescent="0.2">
      <c r="A298" s="26"/>
      <c r="B298" s="26"/>
      <c r="C298" s="26"/>
      <c r="D298" s="26"/>
      <c r="E298" s="26"/>
      <c r="F298" s="26"/>
      <c r="G298" s="26"/>
    </row>
    <row r="299" spans="1:7" ht="24" customHeight="1" x14ac:dyDescent="0.2">
      <c r="A299" s="27" t="s">
        <v>2</v>
      </c>
      <c r="B299" s="27" t="s">
        <v>3</v>
      </c>
      <c r="C299" s="27" t="s">
        <v>13</v>
      </c>
      <c r="D299" s="27" t="s">
        <v>4</v>
      </c>
      <c r="E299" s="27" t="s">
        <v>5</v>
      </c>
      <c r="F299" s="27" t="s">
        <v>6</v>
      </c>
      <c r="G299" s="27" t="s">
        <v>7</v>
      </c>
    </row>
    <row r="300" spans="1:7" ht="24" customHeight="1" x14ac:dyDescent="0.2">
      <c r="A300" s="25"/>
      <c r="B300" s="25"/>
      <c r="C300" s="25"/>
      <c r="D300" s="25"/>
      <c r="E300" s="25"/>
      <c r="F300" s="25"/>
      <c r="G300" s="25"/>
    </row>
    <row r="301" spans="1:7" ht="24" customHeight="1" x14ac:dyDescent="0.2">
      <c r="A301" s="25" t="s">
        <v>149</v>
      </c>
      <c r="B301" s="25" t="s">
        <v>150</v>
      </c>
      <c r="C301" s="25" t="s">
        <v>14</v>
      </c>
      <c r="D301" s="25" t="s">
        <v>10</v>
      </c>
      <c r="E301" s="25">
        <v>335</v>
      </c>
      <c r="F301" s="34" t="str">
        <f t="shared" ref="F301:F304" si="26">IF(AND(C301="männlich",D301="B1"),"25",IF(AND(C301="männlich",D301="B2"),"10",IF(AND(C301="männlich",D301="B3"),"0",IF(AND(C301="männlich",D301="B4"),"-10",IF(AND(C301="weiblich",D301="B1"),"30",IF(AND(C301="weiblich",D301="B2"),"15",IF(AND(C301="weiblich",D301="B3"),"5",IF(AND(C301="weiblich",D301="B4"),"-5",""))))))))</f>
        <v>10</v>
      </c>
      <c r="G301" s="8">
        <f>E301+(E301*F301/100)</f>
        <v>369</v>
      </c>
    </row>
    <row r="302" spans="1:7" ht="24" customHeight="1" x14ac:dyDescent="0.2">
      <c r="A302" s="25" t="s">
        <v>147</v>
      </c>
      <c r="B302" s="25" t="s">
        <v>136</v>
      </c>
      <c r="C302" s="25" t="s">
        <v>14</v>
      </c>
      <c r="D302" s="25" t="s">
        <v>12</v>
      </c>
      <c r="E302" s="25">
        <v>500</v>
      </c>
      <c r="F302" s="34" t="str">
        <f t="shared" si="26"/>
        <v>0</v>
      </c>
      <c r="G302" s="8">
        <f t="shared" ref="G302:G304" si="27">E302+(E302*F302/100)</f>
        <v>500</v>
      </c>
    </row>
    <row r="303" spans="1:7" ht="24" customHeight="1" x14ac:dyDescent="0.2">
      <c r="A303" s="25" t="s">
        <v>137</v>
      </c>
      <c r="B303" s="25" t="s">
        <v>138</v>
      </c>
      <c r="C303" s="25" t="s">
        <v>14</v>
      </c>
      <c r="D303" s="25" t="s">
        <v>11</v>
      </c>
      <c r="E303" s="25">
        <v>416</v>
      </c>
      <c r="F303" s="34" t="str">
        <f t="shared" si="26"/>
        <v>-10</v>
      </c>
      <c r="G303" s="8">
        <f t="shared" si="27"/>
        <v>374</v>
      </c>
    </row>
    <row r="304" spans="1:7" ht="24" customHeight="1" x14ac:dyDescent="0.2">
      <c r="A304" s="25" t="s">
        <v>60</v>
      </c>
      <c r="B304" s="25" t="s">
        <v>132</v>
      </c>
      <c r="C304" s="25" t="s">
        <v>14</v>
      </c>
      <c r="D304" s="25" t="s">
        <v>11</v>
      </c>
      <c r="E304" s="25">
        <v>463</v>
      </c>
      <c r="F304" s="34" t="str">
        <f t="shared" si="26"/>
        <v>-10</v>
      </c>
      <c r="G304" s="8">
        <f t="shared" si="27"/>
        <v>417</v>
      </c>
    </row>
    <row r="305" spans="1:7" ht="24" customHeight="1" x14ac:dyDescent="0.2">
      <c r="A305" s="25"/>
      <c r="B305" s="25"/>
      <c r="C305" s="25"/>
      <c r="D305" s="25"/>
      <c r="E305" s="25"/>
      <c r="F305" s="25"/>
      <c r="G305" s="8"/>
    </row>
    <row r="306" spans="1:7" ht="24" customHeight="1" x14ac:dyDescent="0.2">
      <c r="A306" s="27" t="s">
        <v>8</v>
      </c>
      <c r="B306" s="25"/>
      <c r="C306" s="25"/>
      <c r="D306" s="25"/>
      <c r="E306" s="25"/>
      <c r="F306" s="25"/>
      <c r="G306" s="9">
        <f>G301+G302+G303+G304</f>
        <v>1660</v>
      </c>
    </row>
    <row r="307" spans="1:7" ht="24" customHeight="1" x14ac:dyDescent="0.2">
      <c r="A307" s="25"/>
      <c r="B307" s="25"/>
      <c r="C307" s="25"/>
      <c r="D307" s="25"/>
      <c r="E307" s="25"/>
      <c r="F307" s="25"/>
      <c r="G307" s="25"/>
    </row>
    <row r="308" spans="1:7" ht="24" customHeight="1" x14ac:dyDescent="0.2">
      <c r="A308" s="25"/>
      <c r="B308" s="25"/>
      <c r="C308" s="40" t="s">
        <v>16</v>
      </c>
      <c r="D308" s="40"/>
      <c r="E308" s="8">
        <f>G303</f>
        <v>374</v>
      </c>
      <c r="F308" s="8">
        <f>E308*0.2</f>
        <v>75</v>
      </c>
      <c r="G308" s="8">
        <f>E308-F308</f>
        <v>299</v>
      </c>
    </row>
    <row r="309" spans="1:7" ht="24" customHeight="1" x14ac:dyDescent="0.2">
      <c r="A309" s="25"/>
      <c r="B309" s="25"/>
      <c r="C309" s="25"/>
      <c r="D309" s="25"/>
      <c r="E309" s="25"/>
      <c r="F309" s="25"/>
      <c r="G309" s="25"/>
    </row>
    <row r="310" spans="1:7" ht="24" customHeight="1" x14ac:dyDescent="0.2">
      <c r="A310" s="27" t="s">
        <v>17</v>
      </c>
      <c r="B310" s="25"/>
      <c r="C310" s="25"/>
      <c r="D310" s="25"/>
      <c r="E310" s="25"/>
      <c r="F310" s="25"/>
      <c r="G310" s="9">
        <f>G306-G308</f>
        <v>1361</v>
      </c>
    </row>
    <row r="311" spans="1:7" ht="24" customHeight="1" x14ac:dyDescent="0.2">
      <c r="A311" s="25"/>
      <c r="B311" s="25"/>
      <c r="C311" s="25"/>
      <c r="D311" s="25"/>
      <c r="E311" s="25"/>
      <c r="F311" s="25"/>
      <c r="G311" s="25"/>
    </row>
    <row r="312" spans="1:7" ht="24" customHeight="1" x14ac:dyDescent="0.2">
      <c r="A312" s="25"/>
      <c r="B312" s="25"/>
      <c r="C312" s="25"/>
      <c r="D312" s="25"/>
      <c r="E312" s="25"/>
      <c r="F312" s="27" t="s">
        <v>18</v>
      </c>
      <c r="G312" s="27">
        <v>14</v>
      </c>
    </row>
    <row r="313" spans="1:7" ht="24" customHeight="1" x14ac:dyDescent="0.2">
      <c r="A313" s="36"/>
      <c r="B313" s="36"/>
      <c r="C313" s="36"/>
      <c r="D313" s="36"/>
      <c r="E313" s="36"/>
      <c r="F313" s="37"/>
      <c r="G313" s="37"/>
    </row>
    <row r="314" spans="1:7" ht="24" customHeight="1" x14ac:dyDescent="0.2">
      <c r="A314" s="36"/>
      <c r="B314" s="36"/>
      <c r="C314" s="36"/>
      <c r="D314" s="36"/>
      <c r="E314" s="36"/>
      <c r="F314" s="37"/>
      <c r="G314" s="37"/>
    </row>
    <row r="315" spans="1:7" ht="24" customHeight="1" x14ac:dyDescent="0.2">
      <c r="A315" s="36"/>
      <c r="B315" s="36"/>
      <c r="C315" s="36"/>
      <c r="D315" s="36"/>
      <c r="E315" s="36"/>
      <c r="F315" s="37"/>
      <c r="G315" s="37"/>
    </row>
    <row r="316" spans="1:7" ht="24" customHeight="1" x14ac:dyDescent="0.2">
      <c r="A316" s="25"/>
      <c r="B316" s="25"/>
      <c r="C316" s="25"/>
      <c r="D316" s="25"/>
      <c r="E316" s="25"/>
      <c r="F316" s="25"/>
      <c r="G316" s="25"/>
    </row>
  </sheetData>
  <mergeCells count="67">
    <mergeCell ref="A233:D233"/>
    <mergeCell ref="C245:D245"/>
    <mergeCell ref="A254:D254"/>
    <mergeCell ref="C203:D203"/>
    <mergeCell ref="C161:D161"/>
    <mergeCell ref="A170:D170"/>
    <mergeCell ref="C224:D224"/>
    <mergeCell ref="A212:D212"/>
    <mergeCell ref="A191:E191"/>
    <mergeCell ref="C182:D182"/>
    <mergeCell ref="A296:D296"/>
    <mergeCell ref="C308:D308"/>
    <mergeCell ref="C266:D266"/>
    <mergeCell ref="A275:D275"/>
    <mergeCell ref="C287:D287"/>
    <mergeCell ref="A65:D65"/>
    <mergeCell ref="C77:D77"/>
    <mergeCell ref="A86:D86"/>
    <mergeCell ref="C98:D98"/>
    <mergeCell ref="A107:D107"/>
    <mergeCell ref="C119:D119"/>
    <mergeCell ref="A128:D128"/>
    <mergeCell ref="C140:D140"/>
    <mergeCell ref="A149:D149"/>
    <mergeCell ref="A1:G1"/>
    <mergeCell ref="A2:G2"/>
    <mergeCell ref="B4:C4"/>
    <mergeCell ref="B6:C6"/>
    <mergeCell ref="B7:C7"/>
    <mergeCell ref="D4:E4"/>
    <mergeCell ref="D6:E6"/>
    <mergeCell ref="D7:E7"/>
    <mergeCell ref="A3:G3"/>
    <mergeCell ref="A4:A20"/>
    <mergeCell ref="G4:G20"/>
    <mergeCell ref="D5:E5"/>
    <mergeCell ref="B5:C5"/>
    <mergeCell ref="D8:E8"/>
    <mergeCell ref="D13:E13"/>
    <mergeCell ref="B8:C8"/>
    <mergeCell ref="B12:C12"/>
    <mergeCell ref="D9:E9"/>
    <mergeCell ref="D10:E10"/>
    <mergeCell ref="D11:E11"/>
    <mergeCell ref="C35:D35"/>
    <mergeCell ref="B9:C9"/>
    <mergeCell ref="B10:C10"/>
    <mergeCell ref="B11:C11"/>
    <mergeCell ref="D19:E19"/>
    <mergeCell ref="D17:E17"/>
    <mergeCell ref="D12:E12"/>
    <mergeCell ref="A44:D44"/>
    <mergeCell ref="C56:D56"/>
    <mergeCell ref="D14:E14"/>
    <mergeCell ref="B13:C13"/>
    <mergeCell ref="B14:C14"/>
    <mergeCell ref="B15:C15"/>
    <mergeCell ref="B16:C16"/>
    <mergeCell ref="B17:C17"/>
    <mergeCell ref="B19:C19"/>
    <mergeCell ref="B20:C20"/>
    <mergeCell ref="A23:D23"/>
    <mergeCell ref="D15:E15"/>
    <mergeCell ref="D16:E16"/>
    <mergeCell ref="D18:E18"/>
    <mergeCell ref="B18:C18"/>
    <mergeCell ref="D20:E20"/>
  </mergeCells>
  <pageMargins left="0.7" right="0.7" top="0.78740157499999996" bottom="0.78740157499999996" header="0.3" footer="0.3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pwehde</dc:creator>
  <cp:lastModifiedBy>User</cp:lastModifiedBy>
  <cp:lastPrinted>2019-09-22T16:32:15Z</cp:lastPrinted>
  <dcterms:created xsi:type="dcterms:W3CDTF">2012-09-05T20:07:48Z</dcterms:created>
  <dcterms:modified xsi:type="dcterms:W3CDTF">2019-09-24T18:16:34Z</dcterms:modified>
</cp:coreProperties>
</file>