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3256" windowHeight="13140"/>
  </bookViews>
  <sheets>
    <sheet name="Tabelle1" sheetId="1" r:id="rId1"/>
  </sheets>
  <definedNames>
    <definedName name="_xlnm.Print_Area" localSheetId="0">Tabelle1!$A$1:$G$293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6" i="1"/>
  <c r="G265"/>
  <c r="G223"/>
  <c r="G202"/>
  <c r="G181"/>
  <c r="G34"/>
  <c r="G90"/>
  <c r="G91"/>
  <c r="G30"/>
  <c r="G29"/>
  <c r="G28"/>
  <c r="G27"/>
  <c r="F279"/>
  <c r="F280"/>
  <c r="F281"/>
  <c r="F282"/>
  <c r="F259"/>
  <c r="F177"/>
  <c r="F176"/>
  <c r="F175"/>
  <c r="F174"/>
  <c r="G32" l="1"/>
  <c r="G36" s="1"/>
  <c r="F139"/>
  <c r="G139" s="1"/>
  <c r="F97" l="1"/>
  <c r="G97" s="1"/>
  <c r="G282" l="1"/>
  <c r="G281"/>
  <c r="G280"/>
  <c r="G279"/>
  <c r="F261"/>
  <c r="G261" s="1"/>
  <c r="F260"/>
  <c r="G260" s="1"/>
  <c r="F258"/>
  <c r="G258" s="1"/>
  <c r="F240"/>
  <c r="F239"/>
  <c r="F238"/>
  <c r="F237"/>
  <c r="F219"/>
  <c r="F218"/>
  <c r="F217"/>
  <c r="F216"/>
  <c r="F198"/>
  <c r="F197"/>
  <c r="F196"/>
  <c r="F195"/>
  <c r="F156"/>
  <c r="F155"/>
  <c r="F154"/>
  <c r="F153"/>
  <c r="F114"/>
  <c r="F113"/>
  <c r="F112"/>
  <c r="F111"/>
  <c r="F93"/>
  <c r="F92"/>
  <c r="F72"/>
  <c r="F71"/>
  <c r="F70"/>
  <c r="F69"/>
  <c r="F51"/>
  <c r="F50"/>
  <c r="F49"/>
  <c r="F48"/>
  <c r="G259"/>
  <c r="G284" l="1"/>
  <c r="G240"/>
  <c r="G239"/>
  <c r="G238"/>
  <c r="G237"/>
  <c r="G219"/>
  <c r="G218"/>
  <c r="G217"/>
  <c r="G216"/>
  <c r="G198"/>
  <c r="G197"/>
  <c r="G196"/>
  <c r="G195"/>
  <c r="G177"/>
  <c r="G176"/>
  <c r="G175"/>
  <c r="G174"/>
  <c r="G156"/>
  <c r="G155"/>
  <c r="G154"/>
  <c r="G153"/>
  <c r="G135"/>
  <c r="G134"/>
  <c r="G133"/>
  <c r="G132"/>
  <c r="G114"/>
  <c r="G113"/>
  <c r="G112"/>
  <c r="G111"/>
  <c r="G93"/>
  <c r="G92"/>
  <c r="G72"/>
  <c r="G71"/>
  <c r="G70"/>
  <c r="G69"/>
  <c r="G51"/>
  <c r="G50"/>
  <c r="G49"/>
  <c r="G48"/>
  <c r="F28"/>
  <c r="F29"/>
  <c r="F30"/>
  <c r="F27"/>
  <c r="G288" l="1"/>
  <c r="G263"/>
  <c r="G267" s="1"/>
  <c r="G242"/>
  <c r="G246" s="1"/>
  <c r="G221"/>
  <c r="G225" s="1"/>
  <c r="G200"/>
  <c r="G204" s="1"/>
  <c r="G179"/>
  <c r="G183" s="1"/>
  <c r="G158"/>
  <c r="G162" s="1"/>
  <c r="G137"/>
  <c r="G141" s="1"/>
  <c r="G116"/>
  <c r="G120" s="1"/>
  <c r="G95"/>
  <c r="G99" s="1"/>
  <c r="G74"/>
  <c r="G78" s="1"/>
  <c r="G53"/>
  <c r="G57" s="1"/>
</calcChain>
</file>

<file path=xl/sharedStrings.xml><?xml version="1.0" encoding="utf-8"?>
<sst xmlns="http://schemas.openxmlformats.org/spreadsheetml/2006/main" count="395" uniqueCount="144">
  <si>
    <t>Mannschaftsplatzierungen</t>
  </si>
  <si>
    <t>Teilnehmende Mannschaften</t>
  </si>
  <si>
    <t>Name</t>
  </si>
  <si>
    <t>Vorname</t>
  </si>
  <si>
    <t>Klasse</t>
  </si>
  <si>
    <t>Holzzahl</t>
  </si>
  <si>
    <t>Prozente</t>
  </si>
  <si>
    <t>Gesamtergebnis</t>
  </si>
  <si>
    <t>Summe</t>
  </si>
  <si>
    <t>B1</t>
  </si>
  <si>
    <t>B2</t>
  </si>
  <si>
    <t>B4</t>
  </si>
  <si>
    <t>B3</t>
  </si>
  <si>
    <t>Geschlecht</t>
  </si>
  <si>
    <t>männlich</t>
  </si>
  <si>
    <t>weiblich</t>
  </si>
  <si>
    <t>vom drittbesten zusätzlich</t>
  </si>
  <si>
    <t>Summe neu</t>
  </si>
  <si>
    <t>Platzierung</t>
  </si>
  <si>
    <t>SG Chemie Wolfen e.V. I</t>
  </si>
  <si>
    <t>Lokat</t>
  </si>
  <si>
    <t>Ralf-Peter</t>
  </si>
  <si>
    <t>Meixelsberger</t>
  </si>
  <si>
    <t>Frank</t>
  </si>
  <si>
    <t>Bartelt</t>
  </si>
  <si>
    <t>Roland</t>
  </si>
  <si>
    <t>Seyffarth</t>
  </si>
  <si>
    <t>Jürg</t>
  </si>
  <si>
    <t>Ergebnis</t>
  </si>
  <si>
    <t>Klopfleisch</t>
  </si>
  <si>
    <t>Oliver</t>
  </si>
  <si>
    <t>Dieter</t>
  </si>
  <si>
    <t>Schwarzer</t>
  </si>
  <si>
    <t>Sieglinde</t>
  </si>
  <si>
    <t>Nosseck</t>
  </si>
  <si>
    <t>Karin</t>
  </si>
  <si>
    <t>Adelheid</t>
  </si>
  <si>
    <t>Carmen</t>
  </si>
  <si>
    <t>Silvio</t>
  </si>
  <si>
    <t>Hartseil</t>
  </si>
  <si>
    <t>Magdeburger SV 90 e.V. II</t>
  </si>
  <si>
    <t>Gabriele</t>
  </si>
  <si>
    <t>Andrea</t>
  </si>
  <si>
    <t>Selle</t>
  </si>
  <si>
    <t>Annett</t>
  </si>
  <si>
    <t>Behrendt</t>
  </si>
  <si>
    <t>Tilo</t>
  </si>
  <si>
    <t>Magdeburger SV 90 e.V. I</t>
  </si>
  <si>
    <t>Schulz</t>
  </si>
  <si>
    <t>Helmut</t>
  </si>
  <si>
    <t>Hanske</t>
  </si>
  <si>
    <t>Susann</t>
  </si>
  <si>
    <t>Rien</t>
  </si>
  <si>
    <t>Edith</t>
  </si>
  <si>
    <t>SG Chemie Wolfen e.V. II</t>
  </si>
  <si>
    <t>Gerd</t>
  </si>
  <si>
    <t>Escher</t>
  </si>
  <si>
    <t>Rainer</t>
  </si>
  <si>
    <t>Welcher</t>
  </si>
  <si>
    <t>Sylke</t>
  </si>
  <si>
    <t>Sabine</t>
  </si>
  <si>
    <t>Thomas</t>
  </si>
  <si>
    <t>Schmidt</t>
  </si>
  <si>
    <t>Kemnitzer</t>
  </si>
  <si>
    <t>Joachim</t>
  </si>
  <si>
    <t>Rasch</t>
  </si>
  <si>
    <t>Neubauer</t>
  </si>
  <si>
    <t>Jochen</t>
  </si>
  <si>
    <t>Dörfert</t>
  </si>
  <si>
    <t>Eisenberg</t>
  </si>
  <si>
    <t>Burkersroda</t>
  </si>
  <si>
    <t>Maik</t>
  </si>
  <si>
    <t>Pitz</t>
  </si>
  <si>
    <t>Andreas</t>
  </si>
  <si>
    <t xml:space="preserve">Andrea </t>
  </si>
  <si>
    <t>Bethge</t>
  </si>
  <si>
    <t>Jürgen</t>
  </si>
  <si>
    <t>Jung</t>
  </si>
  <si>
    <t>Uwe</t>
  </si>
  <si>
    <t>Jana</t>
  </si>
  <si>
    <t>Mannschaftswertung: SG Chemie Wolfen e.V. III</t>
  </si>
  <si>
    <t>SG Chemie Wolfen e.V. III</t>
  </si>
  <si>
    <t xml:space="preserve">23.09.2022 - 25.09.2022 in Wolfen      
</t>
  </si>
  <si>
    <t>Auswertung des 25.Internationalen Kegelturnieres</t>
  </si>
  <si>
    <t>Klömich</t>
  </si>
  <si>
    <t>Margot</t>
  </si>
  <si>
    <t>Weishaupt</t>
  </si>
  <si>
    <t>Silvana</t>
  </si>
  <si>
    <t>Eliska</t>
  </si>
  <si>
    <t>Mrkvicka</t>
  </si>
  <si>
    <t>Petr</t>
  </si>
  <si>
    <t>Skropekova</t>
  </si>
  <si>
    <t>Cermakova</t>
  </si>
  <si>
    <t>Zofia</t>
  </si>
  <si>
    <t>Josef</t>
  </si>
  <si>
    <t>Tyrock</t>
  </si>
  <si>
    <t>Bayer</t>
  </si>
  <si>
    <t>Susanne</t>
  </si>
  <si>
    <t>Hellweg</t>
  </si>
  <si>
    <t>Maier</t>
  </si>
  <si>
    <t>Friedrich</t>
  </si>
  <si>
    <t>Bonk</t>
  </si>
  <si>
    <t>Mannschaftswertung: Magdeburger SV 90 e.V. / II</t>
  </si>
  <si>
    <t>Mannschaftswertung: Magdeburger SV 90 e.V. / I</t>
  </si>
  <si>
    <t>Mannschaftswertung: SG Chemie Wolfen e.V. / II</t>
  </si>
  <si>
    <t>Mannschaftswertung: ESV Lok Chemnitz e.V. / II</t>
  </si>
  <si>
    <t>Mannschaftswertung: ESV Lok Chemnitz e.V. / I</t>
  </si>
  <si>
    <t>FSV Forst Borgsdorf e.V.</t>
  </si>
  <si>
    <t>Mannschaftswertung: SG Chemie Wolfen e.V. / I</t>
  </si>
  <si>
    <t xml:space="preserve">Mannschaftswertung: FSV Forst Borgsdorf e.V </t>
  </si>
  <si>
    <t>SV Jena - Zwätzen e.V.</t>
  </si>
  <si>
    <t>Mannschaftswertung: SV Jena - Zwätzen e.V.</t>
  </si>
  <si>
    <t>SG Rot-Weiß Neuenhagen e.V.</t>
  </si>
  <si>
    <t>Mannschaftswertung: SG Rot-Weiß Neuenhagen e.V.</t>
  </si>
  <si>
    <t>KV Hansa Stralsund e.V.</t>
  </si>
  <si>
    <t>Mannschaftswertung:  KV Hansa Stralsund e.V.</t>
  </si>
  <si>
    <t>ESV Lok Chemnitz e.V. / I</t>
  </si>
  <si>
    <t>ESV Lok Chemnitz e.V. / II</t>
  </si>
  <si>
    <t>KSV Rositz e.V.</t>
  </si>
  <si>
    <t>Mannschaftswertung: KSV Rositz e.V.</t>
  </si>
  <si>
    <t>Lasser</t>
  </si>
  <si>
    <t>Kevin</t>
  </si>
  <si>
    <t>Enge</t>
  </si>
  <si>
    <t>Mähler</t>
  </si>
  <si>
    <t>Harry</t>
  </si>
  <si>
    <t>Furchner</t>
  </si>
  <si>
    <t>Manuel</t>
  </si>
  <si>
    <t>da kein B1 vorhanden</t>
  </si>
  <si>
    <t>Schneider</t>
  </si>
  <si>
    <t>Steffen</t>
  </si>
  <si>
    <t>Christian</t>
  </si>
  <si>
    <t>Lehmann</t>
  </si>
  <si>
    <t>Lutz</t>
  </si>
  <si>
    <t>Gruncl</t>
  </si>
  <si>
    <t>Klöden</t>
  </si>
  <si>
    <t>Siegfried</t>
  </si>
  <si>
    <t>ZRAPOS Opava (CZE)</t>
  </si>
  <si>
    <t>Mannschaftswertung: ZRAPOS Opava (CZE)</t>
  </si>
  <si>
    <t>Hanschke</t>
  </si>
  <si>
    <t>Ilka</t>
  </si>
  <si>
    <t>Sebastian</t>
  </si>
  <si>
    <t>Keiger</t>
  </si>
  <si>
    <t>da B1 vorhanden</t>
  </si>
  <si>
    <t>Henning</t>
  </si>
</sst>
</file>

<file path=xl/styles.xml><?xml version="1.0" encoding="utf-8"?>
<styleSheet xmlns="http://schemas.openxmlformats.org/spreadsheetml/2006/main">
  <fonts count="8">
    <font>
      <sz val="10"/>
      <color theme="1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u/>
      <sz val="14"/>
      <color theme="1"/>
      <name val="Verdana"/>
      <family val="2"/>
    </font>
    <font>
      <b/>
      <sz val="11"/>
      <color theme="1"/>
      <name val="Verdana"/>
      <family val="2"/>
    </font>
    <font>
      <b/>
      <u val="double"/>
      <sz val="14"/>
      <color theme="1"/>
      <name val="Verdana"/>
      <family val="2"/>
    </font>
    <font>
      <u val="double"/>
      <sz val="13"/>
      <color theme="1"/>
      <name val="Verdana"/>
      <family val="2"/>
    </font>
    <font>
      <u val="double"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ISAG-Excel">
  <a:themeElements>
    <a:clrScheme name="WISAG-Excel">
      <a:dk1>
        <a:srgbClr val="3E3E40"/>
      </a:dk1>
      <a:lt1>
        <a:srgbClr val="FFFFFF"/>
      </a:lt1>
      <a:dk2>
        <a:srgbClr val="FFFFFF"/>
      </a:dk2>
      <a:lt2>
        <a:srgbClr val="C6C7C8"/>
      </a:lt2>
      <a:accent1>
        <a:srgbClr val="F49D12"/>
      </a:accent1>
      <a:accent2>
        <a:srgbClr val="707173"/>
      </a:accent2>
      <a:accent3>
        <a:srgbClr val="E31C18"/>
      </a:accent3>
      <a:accent4>
        <a:srgbClr val="8E5399"/>
      </a:accent4>
      <a:accent5>
        <a:srgbClr val="007CC3"/>
      </a:accent5>
      <a:accent6>
        <a:srgbClr val="6DB133"/>
      </a:accent6>
      <a:hlink>
        <a:srgbClr val="6DB133"/>
      </a:hlink>
      <a:folHlink>
        <a:srgbClr val="B1D189"/>
      </a:folHlink>
    </a:clrScheme>
    <a:fontScheme name="master_wisa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0000" tIns="90000" rIns="90000" bIns="9000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800" b="0" i="0" u="none" strike="noStrike" cap="none" normalizeH="0" baseline="0" dirty="0" err="1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GB" altLang="de-D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  <a:txDef>
      <a:spPr>
        <a:noFill/>
      </a:spPr>
      <a:bodyPr wrap="squar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custClrLst>
    <a:custClr name="Dunkelgrau 100%">
      <a:srgbClr val="3E3E40"/>
    </a:custClr>
    <a:custClr name="Dunkelgrau 80%">
      <a:srgbClr val="707173"/>
    </a:custClr>
    <a:custClr name="Dunkelgrau 60%">
      <a:srgbClr val="9C9E9F"/>
    </a:custClr>
    <a:custClr name="Dunkelgrau 40%">
      <a:srgbClr val="C6C7C8"/>
    </a:custClr>
    <a:custClr name="Grün 100%">
      <a:srgbClr val="6DB133"/>
    </a:custClr>
    <a:custClr name="Grün 80%">
      <a:srgbClr val="90C15E"/>
    </a:custClr>
    <a:custClr name="Grün 60%">
      <a:srgbClr val="B1D189"/>
    </a:custClr>
    <a:custClr name="Grün 40%">
      <a:srgbClr val="CDE1B3"/>
    </a:custClr>
    <a:custClr>
      <a:srgbClr val="FFFFFF"/>
    </a:custClr>
    <a:custClr>
      <a:srgbClr val="FFFFFF"/>
    </a:custClr>
    <a:custClr name="Orange 100%">
      <a:srgbClr val="F49D12"/>
    </a:custClr>
    <a:custClr name="Orange 80%">
      <a:srgbClr val="F7B14B"/>
    </a:custClr>
    <a:custClr name="Orange 60%">
      <a:srgbClr val="FBC57B"/>
    </a:custClr>
    <a:custClr name="Orange 40%">
      <a:srgbClr val="FDD8A9"/>
    </a:custClr>
    <a:custClr name="Rot 100%">
      <a:srgbClr val="E31C18"/>
    </a:custClr>
    <a:custClr name="Rot 80%">
      <a:srgbClr val="E95D38"/>
    </a:custClr>
    <a:custClr name="Rot 60%">
      <a:srgbClr val="EF8A63"/>
    </a:custClr>
    <a:custClr name="Rot 40%">
      <a:srgbClr val="F6B495"/>
    </a:custClr>
    <a:custClr>
      <a:srgbClr val="FFFFFF"/>
    </a:custClr>
    <a:custClr>
      <a:srgbClr val="FFFFFF"/>
    </a:custClr>
    <a:custClr name="Lila 100%">
      <a:srgbClr val="8E5399"/>
    </a:custClr>
    <a:custClr name="Lila 80%">
      <a:srgbClr val="A375AD"/>
    </a:custClr>
    <a:custClr name="Lila 60%">
      <a:srgbClr val="B998C3"/>
    </a:custClr>
    <a:custClr name="Lila 40%">
      <a:srgbClr val="CFBAD8"/>
    </a:custClr>
    <a:custClr name="Blau 100%">
      <a:srgbClr val="007CC3"/>
    </a:custClr>
    <a:custClr name="Blau 80%">
      <a:srgbClr val="1793CE"/>
    </a:custClr>
    <a:custClr name="Blau 60%">
      <a:srgbClr val="6AABD9"/>
    </a:custClr>
    <a:custClr name="Blau 40%">
      <a:srgbClr val="A3C7E6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3"/>
  <sheetViews>
    <sheetView tabSelected="1" view="pageLayout" zoomScaleNormal="100" zoomScaleSheetLayoutView="141" workbookViewId="0">
      <selection activeCell="A279" sqref="A279"/>
    </sheetView>
  </sheetViews>
  <sheetFormatPr baseColWidth="10" defaultColWidth="11.44140625" defaultRowHeight="12.75" customHeight="1"/>
  <cols>
    <col min="1" max="8" width="19.33203125" style="2" customWidth="1"/>
    <col min="9" max="10" width="19.33203125" style="1" customWidth="1"/>
    <col min="11" max="16384" width="11.44140625" style="1"/>
  </cols>
  <sheetData>
    <row r="1" spans="1:8" ht="24" customHeight="1">
      <c r="A1" s="58" t="s">
        <v>83</v>
      </c>
      <c r="B1" s="58"/>
      <c r="C1" s="58"/>
      <c r="D1" s="58"/>
      <c r="E1" s="58"/>
      <c r="F1" s="58"/>
      <c r="G1" s="58"/>
      <c r="H1" s="10"/>
    </row>
    <row r="2" spans="1:8" ht="24" customHeight="1">
      <c r="A2" s="58" t="s">
        <v>82</v>
      </c>
      <c r="B2" s="58"/>
      <c r="C2" s="58"/>
      <c r="D2" s="58"/>
      <c r="E2" s="58"/>
      <c r="F2" s="58"/>
      <c r="G2" s="58"/>
      <c r="H2" s="10"/>
    </row>
    <row r="3" spans="1:8" ht="24" customHeight="1">
      <c r="A3" s="59"/>
      <c r="B3" s="59"/>
      <c r="C3" s="59"/>
      <c r="D3" s="59"/>
      <c r="E3" s="59"/>
      <c r="F3" s="59"/>
      <c r="G3" s="59"/>
    </row>
    <row r="4" spans="1:8" ht="24" customHeight="1">
      <c r="A4" s="59"/>
      <c r="B4" s="54" t="s">
        <v>0</v>
      </c>
      <c r="C4" s="54"/>
      <c r="D4" s="54" t="s">
        <v>1</v>
      </c>
      <c r="E4" s="54"/>
      <c r="F4" s="6" t="s">
        <v>28</v>
      </c>
      <c r="G4" s="59"/>
    </row>
    <row r="5" spans="1:8" ht="24" customHeight="1">
      <c r="A5" s="59"/>
      <c r="B5" s="54"/>
      <c r="C5" s="54"/>
      <c r="D5" s="54"/>
      <c r="E5" s="54"/>
      <c r="F5" s="15"/>
      <c r="G5" s="59"/>
    </row>
    <row r="6" spans="1:8" ht="24" customHeight="1">
      <c r="A6" s="59"/>
      <c r="B6" s="56">
        <v>2228</v>
      </c>
      <c r="C6" s="56"/>
      <c r="D6" s="55" t="s">
        <v>47</v>
      </c>
      <c r="E6" s="55"/>
      <c r="F6" s="9">
        <v>1</v>
      </c>
      <c r="G6" s="59"/>
    </row>
    <row r="7" spans="1:8" ht="24" customHeight="1">
      <c r="A7" s="59"/>
      <c r="B7" s="56">
        <v>2182</v>
      </c>
      <c r="C7" s="56"/>
      <c r="D7" s="55" t="s">
        <v>19</v>
      </c>
      <c r="E7" s="55"/>
      <c r="F7" s="9">
        <v>2</v>
      </c>
      <c r="G7" s="59"/>
    </row>
    <row r="8" spans="1:8" ht="24" customHeight="1">
      <c r="A8" s="59"/>
      <c r="B8" s="56">
        <v>2093</v>
      </c>
      <c r="C8" s="56"/>
      <c r="D8" s="55" t="s">
        <v>114</v>
      </c>
      <c r="E8" s="55"/>
      <c r="F8" s="9">
        <v>3</v>
      </c>
      <c r="G8" s="59"/>
    </row>
    <row r="9" spans="1:8" ht="24" customHeight="1">
      <c r="A9" s="59"/>
      <c r="B9" s="56">
        <v>1993</v>
      </c>
      <c r="C9" s="56"/>
      <c r="D9" s="55" t="s">
        <v>136</v>
      </c>
      <c r="E9" s="55"/>
      <c r="F9" s="9">
        <v>4</v>
      </c>
      <c r="G9" s="59"/>
    </row>
    <row r="10" spans="1:8" ht="24" customHeight="1">
      <c r="A10" s="59"/>
      <c r="B10" s="56">
        <v>1987</v>
      </c>
      <c r="C10" s="56"/>
      <c r="D10" s="55" t="s">
        <v>110</v>
      </c>
      <c r="E10" s="55"/>
      <c r="F10" s="9">
        <v>5</v>
      </c>
      <c r="G10" s="59"/>
    </row>
    <row r="11" spans="1:8" ht="24" customHeight="1">
      <c r="A11" s="59"/>
      <c r="B11" s="56">
        <v>1873</v>
      </c>
      <c r="C11" s="56"/>
      <c r="D11" s="55" t="s">
        <v>116</v>
      </c>
      <c r="E11" s="55"/>
      <c r="F11" s="9">
        <v>6</v>
      </c>
      <c r="G11" s="59"/>
    </row>
    <row r="12" spans="1:8" ht="24" customHeight="1">
      <c r="A12" s="59"/>
      <c r="B12" s="56">
        <v>1827</v>
      </c>
      <c r="C12" s="56"/>
      <c r="D12" s="55" t="s">
        <v>118</v>
      </c>
      <c r="E12" s="55"/>
      <c r="F12" s="9">
        <v>7</v>
      </c>
      <c r="G12" s="59"/>
    </row>
    <row r="13" spans="1:8" ht="24" customHeight="1">
      <c r="A13" s="59"/>
      <c r="B13" s="56">
        <v>1814</v>
      </c>
      <c r="C13" s="56"/>
      <c r="D13" s="55" t="s">
        <v>107</v>
      </c>
      <c r="E13" s="55"/>
      <c r="F13" s="9">
        <v>8</v>
      </c>
      <c r="G13" s="59"/>
    </row>
    <row r="14" spans="1:8" ht="24" customHeight="1">
      <c r="A14" s="59"/>
      <c r="B14" s="56">
        <v>1764</v>
      </c>
      <c r="C14" s="56"/>
      <c r="D14" s="55" t="s">
        <v>54</v>
      </c>
      <c r="E14" s="55"/>
      <c r="F14" s="9">
        <v>9</v>
      </c>
      <c r="G14" s="59"/>
    </row>
    <row r="15" spans="1:8" ht="24" customHeight="1">
      <c r="A15" s="59"/>
      <c r="B15" s="56">
        <v>1751</v>
      </c>
      <c r="C15" s="56"/>
      <c r="D15" s="55" t="s">
        <v>40</v>
      </c>
      <c r="E15" s="55"/>
      <c r="F15" s="9">
        <v>10</v>
      </c>
      <c r="G15" s="59"/>
    </row>
    <row r="16" spans="1:8" ht="24" customHeight="1">
      <c r="A16" s="59"/>
      <c r="B16" s="56">
        <v>1733</v>
      </c>
      <c r="C16" s="56"/>
      <c r="D16" s="55" t="s">
        <v>112</v>
      </c>
      <c r="E16" s="55"/>
      <c r="F16" s="9">
        <v>11</v>
      </c>
      <c r="G16" s="59"/>
    </row>
    <row r="17" spans="1:8" ht="24" customHeight="1">
      <c r="A17" s="59"/>
      <c r="B17" s="56">
        <v>1635</v>
      </c>
      <c r="C17" s="56"/>
      <c r="D17" s="55" t="s">
        <v>117</v>
      </c>
      <c r="E17" s="55"/>
      <c r="F17" s="9">
        <v>12</v>
      </c>
      <c r="G17" s="59"/>
    </row>
    <row r="18" spans="1:8" ht="24" customHeight="1">
      <c r="A18" s="59"/>
      <c r="B18" s="56">
        <v>1547</v>
      </c>
      <c r="C18" s="56"/>
      <c r="D18" s="55" t="s">
        <v>81</v>
      </c>
      <c r="E18" s="55"/>
      <c r="F18" s="50">
        <v>13</v>
      </c>
      <c r="G18" s="59"/>
    </row>
    <row r="19" spans="1:8" ht="24" customHeight="1">
      <c r="A19" s="45"/>
      <c r="F19" s="44"/>
      <c r="G19" s="45"/>
    </row>
    <row r="20" spans="1:8" ht="24" customHeight="1">
      <c r="A20" s="28"/>
      <c r="B20" s="29"/>
      <c r="C20" s="29"/>
      <c r="D20" s="27"/>
      <c r="E20" s="27"/>
      <c r="F20" s="27"/>
      <c r="G20" s="28"/>
    </row>
    <row r="21" spans="1:8" ht="24" customHeight="1">
      <c r="A21" s="5"/>
      <c r="B21" s="5"/>
      <c r="C21" s="5"/>
      <c r="D21" s="5"/>
      <c r="E21" s="5"/>
      <c r="F21" s="5"/>
      <c r="G21" s="5"/>
      <c r="H21" s="5"/>
    </row>
    <row r="22" spans="1:8" ht="24" customHeight="1">
      <c r="A22" s="57" t="s">
        <v>115</v>
      </c>
      <c r="B22" s="57"/>
      <c r="C22" s="57"/>
      <c r="D22" s="57"/>
      <c r="E22" s="7"/>
      <c r="F22" s="7"/>
      <c r="G22" s="7"/>
      <c r="H22" s="5"/>
    </row>
    <row r="23" spans="1:8" ht="24" customHeight="1">
      <c r="A23" s="5"/>
      <c r="B23" s="5"/>
      <c r="C23" s="5"/>
      <c r="D23" s="5"/>
      <c r="E23" s="5"/>
      <c r="F23" s="5"/>
      <c r="G23" s="5"/>
      <c r="H23" s="5"/>
    </row>
    <row r="24" spans="1:8" ht="24" customHeight="1">
      <c r="A24" s="5"/>
      <c r="B24" s="5"/>
      <c r="C24" s="5"/>
      <c r="D24" s="5"/>
      <c r="E24" s="5"/>
      <c r="F24" s="5"/>
      <c r="G24" s="5"/>
      <c r="H24" s="5"/>
    </row>
    <row r="25" spans="1:8" ht="24" customHeight="1">
      <c r="A25" s="3" t="s">
        <v>2</v>
      </c>
      <c r="B25" s="3" t="s">
        <v>3</v>
      </c>
      <c r="C25" s="3" t="s">
        <v>13</v>
      </c>
      <c r="D25" s="3" t="s">
        <v>4</v>
      </c>
      <c r="E25" s="3" t="s">
        <v>5</v>
      </c>
      <c r="F25" s="3" t="s">
        <v>6</v>
      </c>
      <c r="G25" s="3" t="s">
        <v>7</v>
      </c>
    </row>
    <row r="26" spans="1:8" ht="24" customHeight="1">
      <c r="A26" s="4"/>
      <c r="B26" s="4"/>
      <c r="C26" s="4"/>
      <c r="D26" s="4"/>
      <c r="E26" s="4"/>
      <c r="F26" s="4"/>
      <c r="G26" s="4"/>
      <c r="H26" s="5"/>
    </row>
    <row r="27" spans="1:8" ht="24" customHeight="1">
      <c r="A27" s="37" t="s">
        <v>143</v>
      </c>
      <c r="B27" s="37" t="s">
        <v>97</v>
      </c>
      <c r="C27" s="37" t="s">
        <v>15</v>
      </c>
      <c r="D27" s="39" t="s">
        <v>10</v>
      </c>
      <c r="E27" s="4">
        <v>480</v>
      </c>
      <c r="F27" s="4" t="str">
        <f t="shared" ref="F27:F30" si="0">IF(AND(C27="männlich",D27="B1"),"25",IF(AND(C27="männlich",D27="B2"),"10",IF(AND(C27="männlich",D27="B3"),"0",IF(AND(C27="männlich",D27="B4"),"-10",IF(AND(C27="weiblich",D27="B1"),"30",IF(AND(C27="weiblich",D27="B2"),"15",IF(AND(C27="weiblich",D27="B3"),"5",IF(AND(C27="weiblich",D27="B4"),"-5",""))))))))</f>
        <v>15</v>
      </c>
      <c r="G27" s="8">
        <f>E27+(E27*F27/100)</f>
        <v>552</v>
      </c>
      <c r="H27" s="5"/>
    </row>
    <row r="28" spans="1:8" ht="24" customHeight="1">
      <c r="A28" s="16" t="s">
        <v>65</v>
      </c>
      <c r="B28" s="16" t="s">
        <v>64</v>
      </c>
      <c r="C28" s="16" t="s">
        <v>14</v>
      </c>
      <c r="D28" s="16" t="s">
        <v>12</v>
      </c>
      <c r="E28" s="4">
        <v>568</v>
      </c>
      <c r="F28" s="4" t="str">
        <f t="shared" si="0"/>
        <v>0</v>
      </c>
      <c r="G28" s="8">
        <f>E28+(E28*F28/100)</f>
        <v>568</v>
      </c>
      <c r="H28" s="5"/>
    </row>
    <row r="29" spans="1:8" ht="24" customHeight="1">
      <c r="A29" s="16" t="s">
        <v>66</v>
      </c>
      <c r="B29" s="16" t="s">
        <v>67</v>
      </c>
      <c r="C29" s="16" t="s">
        <v>14</v>
      </c>
      <c r="D29" s="16" t="s">
        <v>11</v>
      </c>
      <c r="E29" s="4">
        <v>591</v>
      </c>
      <c r="F29" s="4" t="str">
        <f t="shared" si="0"/>
        <v>-10</v>
      </c>
      <c r="G29" s="8">
        <f>E29+(E29*F29/100)</f>
        <v>532</v>
      </c>
      <c r="H29" s="5"/>
    </row>
    <row r="30" spans="1:8" ht="24" customHeight="1">
      <c r="A30" s="23" t="s">
        <v>26</v>
      </c>
      <c r="B30" s="23" t="s">
        <v>79</v>
      </c>
      <c r="C30" s="23" t="s">
        <v>15</v>
      </c>
      <c r="D30" s="37" t="s">
        <v>12</v>
      </c>
      <c r="E30" s="4">
        <v>519</v>
      </c>
      <c r="F30" s="4" t="str">
        <f t="shared" si="0"/>
        <v>5</v>
      </c>
      <c r="G30" s="8">
        <f>E30+(E30*F30/100)</f>
        <v>545</v>
      </c>
      <c r="H30" s="5"/>
    </row>
    <row r="31" spans="1:8" ht="24" customHeight="1">
      <c r="A31" s="4"/>
      <c r="B31" s="4"/>
      <c r="C31" s="4"/>
      <c r="D31" s="4"/>
      <c r="E31" s="4"/>
      <c r="F31" s="4"/>
      <c r="G31" s="8"/>
      <c r="H31" s="5"/>
    </row>
    <row r="32" spans="1:8" ht="24" customHeight="1">
      <c r="A32" s="3" t="s">
        <v>8</v>
      </c>
      <c r="B32" s="4"/>
      <c r="C32" s="4"/>
      <c r="D32" s="4"/>
      <c r="E32" s="4"/>
      <c r="F32" s="4"/>
      <c r="G32" s="9">
        <f>G27+G28+G29+G30</f>
        <v>2197</v>
      </c>
      <c r="H32" s="5"/>
    </row>
    <row r="33" spans="1:8" ht="24" customHeight="1">
      <c r="A33" s="4"/>
      <c r="B33" s="4"/>
      <c r="C33" s="4"/>
      <c r="D33" s="4"/>
      <c r="E33" s="4"/>
      <c r="F33" s="4"/>
      <c r="G33" s="4"/>
      <c r="H33" s="5"/>
    </row>
    <row r="34" spans="1:8" ht="24" customHeight="1">
      <c r="A34" s="4"/>
      <c r="B34" s="4"/>
      <c r="C34" s="55" t="s">
        <v>16</v>
      </c>
      <c r="D34" s="55"/>
      <c r="E34" s="4"/>
      <c r="F34" s="23">
        <v>-20</v>
      </c>
      <c r="G34" s="8">
        <f>0.2*E30</f>
        <v>104</v>
      </c>
      <c r="H34" s="5"/>
    </row>
    <row r="35" spans="1:8" ht="24" customHeight="1">
      <c r="A35" s="4"/>
      <c r="B35" s="4"/>
      <c r="C35" s="4"/>
      <c r="D35" s="4"/>
      <c r="E35" s="4"/>
      <c r="F35" s="41" t="s">
        <v>127</v>
      </c>
      <c r="G35" s="4"/>
      <c r="H35" s="5"/>
    </row>
    <row r="36" spans="1:8" ht="24" customHeight="1">
      <c r="A36" s="3" t="s">
        <v>17</v>
      </c>
      <c r="B36" s="4"/>
      <c r="C36" s="4"/>
      <c r="D36" s="4"/>
      <c r="E36" s="4"/>
      <c r="F36" s="41"/>
      <c r="G36" s="9">
        <f>G32-G34</f>
        <v>2093</v>
      </c>
      <c r="H36" s="5"/>
    </row>
    <row r="37" spans="1:8" ht="24" customHeight="1">
      <c r="A37" s="4"/>
      <c r="B37" s="4"/>
      <c r="C37" s="4"/>
      <c r="D37" s="4"/>
      <c r="E37" s="4"/>
      <c r="F37" s="4"/>
      <c r="G37" s="4"/>
      <c r="H37" s="5"/>
    </row>
    <row r="38" spans="1:8" ht="24" customHeight="1">
      <c r="A38" s="4"/>
      <c r="B38" s="4"/>
      <c r="C38" s="4"/>
      <c r="D38" s="4"/>
      <c r="E38" s="4"/>
      <c r="F38" s="3" t="s">
        <v>18</v>
      </c>
      <c r="G38" s="3">
        <v>3</v>
      </c>
      <c r="H38" s="5"/>
    </row>
    <row r="39" spans="1:8" ht="24" customHeight="1">
      <c r="A39" s="32"/>
      <c r="B39" s="32"/>
      <c r="C39" s="32"/>
      <c r="D39" s="32"/>
      <c r="E39" s="32"/>
      <c r="F39" s="33"/>
      <c r="G39" s="33"/>
      <c r="H39" s="34"/>
    </row>
    <row r="40" spans="1:8" ht="24" customHeight="1">
      <c r="A40" s="51"/>
      <c r="B40" s="51"/>
      <c r="C40" s="51"/>
      <c r="D40" s="51"/>
      <c r="E40" s="51"/>
      <c r="F40" s="52"/>
      <c r="G40" s="52"/>
      <c r="H40" s="53"/>
    </row>
    <row r="41" spans="1:8" ht="24" customHeight="1">
      <c r="A41" s="32"/>
      <c r="B41" s="32"/>
      <c r="C41" s="32"/>
      <c r="D41" s="32"/>
      <c r="E41" s="32"/>
      <c r="F41" s="33"/>
      <c r="G41" s="33"/>
      <c r="H41" s="34"/>
    </row>
    <row r="42" spans="1:8" ht="24" customHeight="1">
      <c r="A42" s="32"/>
      <c r="B42" s="32"/>
      <c r="C42" s="32"/>
      <c r="D42" s="32"/>
      <c r="E42" s="32"/>
      <c r="F42" s="33"/>
      <c r="G42" s="33"/>
      <c r="H42" s="34"/>
    </row>
    <row r="43" spans="1:8" ht="24" customHeight="1">
      <c r="A43" s="57" t="s">
        <v>108</v>
      </c>
      <c r="B43" s="57"/>
      <c r="C43" s="57"/>
      <c r="D43" s="57"/>
      <c r="E43" s="7"/>
      <c r="F43" s="7"/>
      <c r="G43" s="7"/>
    </row>
    <row r="44" spans="1:8" ht="24" customHeight="1">
      <c r="A44" s="5"/>
      <c r="B44" s="5"/>
      <c r="C44" s="5"/>
      <c r="D44" s="5"/>
      <c r="E44" s="5"/>
      <c r="F44" s="5"/>
      <c r="G44" s="5"/>
    </row>
    <row r="45" spans="1:8" ht="24" customHeight="1">
      <c r="A45" s="5"/>
      <c r="B45" s="5"/>
      <c r="C45" s="5"/>
      <c r="D45" s="5"/>
      <c r="E45" s="5"/>
      <c r="F45" s="5"/>
      <c r="G45" s="5"/>
    </row>
    <row r="46" spans="1:8" ht="24" customHeight="1">
      <c r="A46" s="3" t="s">
        <v>2</v>
      </c>
      <c r="B46" s="3" t="s">
        <v>3</v>
      </c>
      <c r="C46" s="3" t="s">
        <v>13</v>
      </c>
      <c r="D46" s="3" t="s">
        <v>4</v>
      </c>
      <c r="E46" s="3" t="s">
        <v>5</v>
      </c>
      <c r="F46" s="3" t="s">
        <v>6</v>
      </c>
      <c r="G46" s="3" t="s">
        <v>7</v>
      </c>
    </row>
    <row r="47" spans="1:8" ht="24" customHeight="1">
      <c r="A47" s="4"/>
      <c r="B47" s="4"/>
      <c r="C47" s="4"/>
      <c r="D47" s="4"/>
      <c r="E47" s="4"/>
      <c r="F47" s="4"/>
      <c r="G47" s="4"/>
    </row>
    <row r="48" spans="1:8" ht="24" customHeight="1">
      <c r="A48" s="4" t="s">
        <v>20</v>
      </c>
      <c r="B48" s="4" t="s">
        <v>21</v>
      </c>
      <c r="C48" s="4" t="s">
        <v>14</v>
      </c>
      <c r="D48" s="37" t="s">
        <v>10</v>
      </c>
      <c r="E48" s="4">
        <v>545</v>
      </c>
      <c r="F48" s="30" t="str">
        <f t="shared" ref="F48:F51" si="1">IF(AND(C48="männlich",D48="B1"),"25",IF(AND(C48="männlich",D48="B2"),"10",IF(AND(C48="männlich",D48="B3"),"0",IF(AND(C48="männlich",D48="B4"),"-10",IF(AND(C48="weiblich",D48="B1"),"30",IF(AND(C48="weiblich",D48="B2"),"15",IF(AND(C48="weiblich",D48="B3"),"5",IF(AND(C48="weiblich",D48="B4"),"-5",""))))))))</f>
        <v>10</v>
      </c>
      <c r="G48" s="8">
        <f>E48+(E48*F48/100)</f>
        <v>600</v>
      </c>
    </row>
    <row r="49" spans="1:7" ht="24" customHeight="1">
      <c r="A49" s="4" t="s">
        <v>22</v>
      </c>
      <c r="B49" s="4" t="s">
        <v>23</v>
      </c>
      <c r="C49" s="4" t="s">
        <v>14</v>
      </c>
      <c r="D49" s="4" t="s">
        <v>9</v>
      </c>
      <c r="E49" s="4">
        <v>337</v>
      </c>
      <c r="F49" s="30" t="str">
        <f t="shared" si="1"/>
        <v>25</v>
      </c>
      <c r="G49" s="8">
        <f t="shared" ref="G49:G51" si="2">E49+(E49*F49/100)</f>
        <v>421</v>
      </c>
    </row>
    <row r="50" spans="1:7" ht="24" customHeight="1">
      <c r="A50" s="20" t="s">
        <v>52</v>
      </c>
      <c r="B50" s="20" t="s">
        <v>53</v>
      </c>
      <c r="C50" s="20" t="s">
        <v>15</v>
      </c>
      <c r="D50" s="4" t="s">
        <v>12</v>
      </c>
      <c r="E50" s="4">
        <v>527</v>
      </c>
      <c r="F50" s="30" t="str">
        <f t="shared" si="1"/>
        <v>5</v>
      </c>
      <c r="G50" s="8">
        <f t="shared" si="2"/>
        <v>553</v>
      </c>
    </row>
    <row r="51" spans="1:7" ht="24" customHeight="1">
      <c r="A51" s="4" t="s">
        <v>26</v>
      </c>
      <c r="B51" s="4" t="s">
        <v>27</v>
      </c>
      <c r="C51" s="4" t="s">
        <v>14</v>
      </c>
      <c r="D51" s="4" t="s">
        <v>10</v>
      </c>
      <c r="E51" s="4">
        <v>553</v>
      </c>
      <c r="F51" s="30" t="str">
        <f t="shared" si="1"/>
        <v>10</v>
      </c>
      <c r="G51" s="8">
        <f t="shared" si="2"/>
        <v>608</v>
      </c>
    </row>
    <row r="52" spans="1:7" ht="24" customHeight="1">
      <c r="A52" s="4"/>
      <c r="B52" s="4"/>
      <c r="C52" s="4"/>
      <c r="D52" s="4"/>
      <c r="E52" s="4"/>
      <c r="F52" s="4"/>
      <c r="G52" s="8"/>
    </row>
    <row r="53" spans="1:7" ht="24" customHeight="1">
      <c r="A53" s="3" t="s">
        <v>8</v>
      </c>
      <c r="B53" s="4"/>
      <c r="C53" s="4"/>
      <c r="D53" s="4"/>
      <c r="E53" s="4"/>
      <c r="F53" s="4"/>
      <c r="G53" s="9">
        <f>G48+G49+G50+G51</f>
        <v>2182</v>
      </c>
    </row>
    <row r="54" spans="1:7" ht="24" customHeight="1">
      <c r="A54" s="4"/>
      <c r="B54" s="4"/>
      <c r="C54" s="4"/>
      <c r="D54" s="4"/>
      <c r="E54" s="4"/>
      <c r="F54" s="4"/>
      <c r="G54" s="4"/>
    </row>
    <row r="55" spans="1:7" ht="24" customHeight="1">
      <c r="A55" s="4"/>
      <c r="B55" s="4"/>
      <c r="C55" s="55" t="s">
        <v>16</v>
      </c>
      <c r="D55" s="55"/>
      <c r="E55" s="4"/>
      <c r="F55" s="4">
        <v>0</v>
      </c>
      <c r="G55" s="4">
        <v>0</v>
      </c>
    </row>
    <row r="56" spans="1:7" ht="24" customHeight="1">
      <c r="A56" s="4"/>
      <c r="B56" s="4"/>
      <c r="C56" s="4"/>
      <c r="D56" s="4"/>
      <c r="E56" s="4"/>
      <c r="F56" s="41" t="s">
        <v>142</v>
      </c>
      <c r="G56" s="4"/>
    </row>
    <row r="57" spans="1:7" ht="24" customHeight="1">
      <c r="A57" s="3" t="s">
        <v>17</v>
      </c>
      <c r="B57" s="4"/>
      <c r="C57" s="4"/>
      <c r="D57" s="4"/>
      <c r="E57" s="4"/>
      <c r="F57" s="4"/>
      <c r="G57" s="9">
        <f>G53-G55</f>
        <v>2182</v>
      </c>
    </row>
    <row r="58" spans="1:7" ht="24" customHeight="1">
      <c r="A58" s="4"/>
      <c r="B58" s="4"/>
      <c r="C58" s="4"/>
      <c r="D58" s="4"/>
      <c r="E58" s="4"/>
      <c r="F58" s="4"/>
      <c r="G58" s="4"/>
    </row>
    <row r="59" spans="1:7" ht="24" customHeight="1">
      <c r="A59" s="4"/>
      <c r="B59" s="4"/>
      <c r="C59" s="4"/>
      <c r="D59" s="4"/>
      <c r="E59" s="4"/>
      <c r="F59" s="3" t="s">
        <v>18</v>
      </c>
      <c r="G59" s="3">
        <v>2</v>
      </c>
    </row>
    <row r="60" spans="1:7" ht="24" customHeight="1">
      <c r="A60" s="4"/>
      <c r="B60" s="4"/>
      <c r="C60" s="4"/>
      <c r="D60" s="4"/>
      <c r="E60" s="4"/>
      <c r="F60" s="4"/>
      <c r="G60" s="4"/>
    </row>
    <row r="61" spans="1:7" ht="24" customHeight="1">
      <c r="A61" s="14"/>
      <c r="B61" s="14"/>
      <c r="C61" s="14"/>
      <c r="D61" s="14"/>
      <c r="E61" s="14"/>
      <c r="F61" s="14"/>
      <c r="G61" s="14"/>
    </row>
    <row r="62" spans="1:7" ht="24" customHeight="1">
      <c r="A62" s="53"/>
      <c r="B62" s="53"/>
      <c r="C62" s="53"/>
      <c r="D62" s="53"/>
      <c r="E62" s="53"/>
      <c r="F62" s="53"/>
      <c r="G62" s="53"/>
    </row>
    <row r="63" spans="1:7" ht="24" customHeight="1">
      <c r="A63" s="34"/>
      <c r="B63" s="34"/>
      <c r="C63" s="34"/>
      <c r="D63" s="34"/>
      <c r="E63" s="34"/>
      <c r="F63" s="34"/>
      <c r="G63" s="34"/>
    </row>
    <row r="64" spans="1:7" ht="24" customHeight="1">
      <c r="A64" s="57" t="s">
        <v>111</v>
      </c>
      <c r="B64" s="57"/>
      <c r="C64" s="57"/>
      <c r="D64" s="57"/>
      <c r="E64" s="7"/>
      <c r="F64" s="7"/>
      <c r="G64" s="7"/>
    </row>
    <row r="65" spans="1:7" ht="24" customHeight="1">
      <c r="A65" s="5"/>
      <c r="B65" s="5"/>
      <c r="C65" s="5"/>
      <c r="D65" s="5"/>
      <c r="E65" s="5"/>
      <c r="F65" s="5"/>
      <c r="G65" s="5"/>
    </row>
    <row r="66" spans="1:7" ht="24" customHeight="1">
      <c r="A66" s="5"/>
      <c r="B66" s="5"/>
      <c r="C66" s="5"/>
      <c r="D66" s="5"/>
      <c r="E66" s="5"/>
      <c r="F66" s="5"/>
      <c r="G66" s="5"/>
    </row>
    <row r="67" spans="1:7" ht="24" customHeight="1">
      <c r="A67" s="3" t="s">
        <v>2</v>
      </c>
      <c r="B67" s="3" t="s">
        <v>3</v>
      </c>
      <c r="C67" s="3" t="s">
        <v>13</v>
      </c>
      <c r="D67" s="3" t="s">
        <v>4</v>
      </c>
      <c r="E67" s="3" t="s">
        <v>5</v>
      </c>
      <c r="F67" s="3" t="s">
        <v>6</v>
      </c>
      <c r="G67" s="3" t="s">
        <v>7</v>
      </c>
    </row>
    <row r="68" spans="1:7" ht="24" customHeight="1">
      <c r="A68" s="4"/>
      <c r="B68" s="4"/>
      <c r="C68" s="4"/>
      <c r="D68" s="4"/>
      <c r="E68" s="4"/>
      <c r="F68" s="4"/>
      <c r="G68" s="4"/>
    </row>
    <row r="69" spans="1:7" ht="24" customHeight="1">
      <c r="A69" s="4" t="s">
        <v>29</v>
      </c>
      <c r="B69" s="4" t="s">
        <v>30</v>
      </c>
      <c r="C69" s="4" t="s">
        <v>14</v>
      </c>
      <c r="D69" s="4" t="s">
        <v>10</v>
      </c>
      <c r="E69" s="4">
        <v>464</v>
      </c>
      <c r="F69" s="30" t="str">
        <f t="shared" ref="F69:F72" si="3">IF(AND(C69="männlich",D69="B1"),"25",IF(AND(C69="männlich",D69="B2"),"10",IF(AND(C69="männlich",D69="B3"),"0",IF(AND(C69="männlich",D69="B4"),"-10",IF(AND(C69="weiblich",D69="B1"),"30",IF(AND(C69="weiblich",D69="B2"),"15",IF(AND(C69="weiblich",D69="B3"),"5",IF(AND(C69="weiblich",D69="B4"),"-5",""))))))))</f>
        <v>10</v>
      </c>
      <c r="G69" s="8">
        <f>E69+(E69*F69/100)</f>
        <v>510</v>
      </c>
    </row>
    <row r="70" spans="1:7" ht="24" customHeight="1">
      <c r="A70" s="4" t="s">
        <v>29</v>
      </c>
      <c r="B70" s="4" t="s">
        <v>31</v>
      </c>
      <c r="C70" s="4" t="s">
        <v>14</v>
      </c>
      <c r="D70" s="4" t="s">
        <v>9</v>
      </c>
      <c r="E70" s="4">
        <v>361</v>
      </c>
      <c r="F70" s="30" t="str">
        <f t="shared" si="3"/>
        <v>25</v>
      </c>
      <c r="G70" s="8">
        <f t="shared" ref="G70:G72" si="4">E70+(E70*F70/100)</f>
        <v>451</v>
      </c>
    </row>
    <row r="71" spans="1:7" ht="24" customHeight="1">
      <c r="A71" s="4" t="s">
        <v>32</v>
      </c>
      <c r="B71" s="4" t="s">
        <v>33</v>
      </c>
      <c r="C71" s="4" t="s">
        <v>15</v>
      </c>
      <c r="D71" s="4" t="s">
        <v>11</v>
      </c>
      <c r="E71" s="4">
        <v>502</v>
      </c>
      <c r="F71" s="30" t="str">
        <f t="shared" si="3"/>
        <v>-5</v>
      </c>
      <c r="G71" s="8">
        <f t="shared" si="4"/>
        <v>477</v>
      </c>
    </row>
    <row r="72" spans="1:7" ht="24" customHeight="1">
      <c r="A72" s="4" t="s">
        <v>34</v>
      </c>
      <c r="B72" s="4" t="s">
        <v>35</v>
      </c>
      <c r="C72" s="4" t="s">
        <v>15</v>
      </c>
      <c r="D72" s="4" t="s">
        <v>10</v>
      </c>
      <c r="E72" s="4">
        <v>477</v>
      </c>
      <c r="F72" s="30" t="str">
        <f t="shared" si="3"/>
        <v>15</v>
      </c>
      <c r="G72" s="8">
        <f t="shared" si="4"/>
        <v>549</v>
      </c>
    </row>
    <row r="73" spans="1:7" ht="24" customHeight="1">
      <c r="A73" s="4"/>
      <c r="B73" s="4"/>
      <c r="C73" s="4"/>
      <c r="D73" s="4"/>
      <c r="E73" s="4"/>
      <c r="F73" s="4"/>
      <c r="G73" s="8"/>
    </row>
    <row r="74" spans="1:7" ht="24" customHeight="1">
      <c r="A74" s="3" t="s">
        <v>8</v>
      </c>
      <c r="B74" s="4"/>
      <c r="C74" s="4"/>
      <c r="D74" s="4"/>
      <c r="E74" s="4"/>
      <c r="F74" s="4"/>
      <c r="G74" s="9">
        <f>G69+G70+G71+G72</f>
        <v>1987</v>
      </c>
    </row>
    <row r="75" spans="1:7" ht="24" customHeight="1">
      <c r="A75" s="4"/>
      <c r="B75" s="4"/>
      <c r="C75" s="4"/>
      <c r="D75" s="4"/>
      <c r="E75" s="4"/>
      <c r="F75" s="4"/>
      <c r="G75" s="4"/>
    </row>
    <row r="76" spans="1:7" ht="24" customHeight="1">
      <c r="A76" s="4"/>
      <c r="B76" s="4"/>
      <c r="C76" s="55" t="s">
        <v>16</v>
      </c>
      <c r="D76" s="55"/>
      <c r="E76" s="4"/>
      <c r="F76" s="4">
        <v>0</v>
      </c>
      <c r="G76" s="4">
        <v>0</v>
      </c>
    </row>
    <row r="77" spans="1:7" ht="24" customHeight="1">
      <c r="A77" s="4"/>
      <c r="B77" s="4"/>
      <c r="C77" s="4"/>
      <c r="D77" s="4"/>
      <c r="E77" s="4"/>
      <c r="F77" s="41" t="s">
        <v>142</v>
      </c>
      <c r="G77" s="4"/>
    </row>
    <row r="78" spans="1:7" ht="24" customHeight="1">
      <c r="A78" s="3" t="s">
        <v>17</v>
      </c>
      <c r="B78" s="4"/>
      <c r="C78" s="4"/>
      <c r="D78" s="4"/>
      <c r="E78" s="4"/>
      <c r="F78" s="4"/>
      <c r="G78" s="9">
        <f>G74-G76</f>
        <v>1987</v>
      </c>
    </row>
    <row r="79" spans="1:7" ht="24" customHeight="1">
      <c r="A79" s="4"/>
      <c r="B79" s="4"/>
      <c r="C79" s="4"/>
      <c r="D79" s="4"/>
      <c r="E79" s="4"/>
      <c r="F79" s="4"/>
      <c r="G79" s="4"/>
    </row>
    <row r="80" spans="1:7" ht="24" customHeight="1">
      <c r="A80" s="4"/>
      <c r="B80" s="4"/>
      <c r="C80" s="4"/>
      <c r="D80" s="4"/>
      <c r="E80" s="4"/>
      <c r="F80" s="3" t="s">
        <v>18</v>
      </c>
      <c r="G80" s="3">
        <v>5</v>
      </c>
    </row>
    <row r="81" spans="1:7" ht="24" customHeight="1">
      <c r="A81" s="4"/>
      <c r="B81" s="4"/>
      <c r="C81" s="4"/>
      <c r="D81" s="4"/>
      <c r="E81" s="4"/>
      <c r="F81" s="4"/>
      <c r="G81" s="4"/>
    </row>
    <row r="82" spans="1:7" ht="24" customHeight="1">
      <c r="A82" s="51"/>
      <c r="B82" s="51"/>
      <c r="C82" s="51"/>
      <c r="D82" s="51"/>
      <c r="E82" s="51"/>
      <c r="F82" s="51"/>
      <c r="G82" s="51"/>
    </row>
    <row r="83" spans="1:7" ht="24" customHeight="1">
      <c r="A83" s="14"/>
      <c r="B83" s="14"/>
      <c r="C83" s="14"/>
      <c r="D83" s="14"/>
      <c r="E83" s="14"/>
      <c r="F83" s="14"/>
      <c r="G83" s="14"/>
    </row>
    <row r="84" spans="1:7" ht="24" customHeight="1">
      <c r="A84" s="34"/>
      <c r="B84" s="5"/>
      <c r="C84" s="5"/>
      <c r="D84" s="5"/>
      <c r="E84" s="5"/>
      <c r="F84" s="5"/>
      <c r="G84" s="5"/>
    </row>
    <row r="85" spans="1:7" ht="24" customHeight="1">
      <c r="A85" s="57" t="s">
        <v>102</v>
      </c>
      <c r="B85" s="57"/>
      <c r="C85" s="57"/>
      <c r="D85" s="57"/>
      <c r="E85" s="7"/>
      <c r="F85" s="7"/>
      <c r="G85" s="7"/>
    </row>
    <row r="86" spans="1:7" ht="24" customHeight="1">
      <c r="A86" s="5"/>
      <c r="B86" s="5"/>
      <c r="C86" s="5"/>
      <c r="D86" s="5"/>
      <c r="E86" s="5"/>
      <c r="F86" s="5"/>
      <c r="G86" s="5"/>
    </row>
    <row r="87" spans="1:7" ht="24" customHeight="1">
      <c r="A87" s="5"/>
      <c r="B87" s="5"/>
      <c r="C87" s="5"/>
      <c r="D87" s="5"/>
      <c r="E87" s="5"/>
      <c r="F87" s="5"/>
      <c r="G87" s="5"/>
    </row>
    <row r="88" spans="1:7" ht="24" customHeight="1">
      <c r="A88" s="3" t="s">
        <v>2</v>
      </c>
      <c r="B88" s="3" t="s">
        <v>3</v>
      </c>
      <c r="C88" s="3" t="s">
        <v>13</v>
      </c>
      <c r="D88" s="3" t="s">
        <v>4</v>
      </c>
      <c r="E88" s="3" t="s">
        <v>5</v>
      </c>
      <c r="F88" s="3" t="s">
        <v>6</v>
      </c>
      <c r="G88" s="3" t="s">
        <v>7</v>
      </c>
    </row>
    <row r="89" spans="1:7" ht="24" customHeight="1">
      <c r="A89" s="4"/>
      <c r="B89" s="4"/>
      <c r="C89" s="4"/>
      <c r="D89" s="4"/>
      <c r="E89" s="4"/>
      <c r="F89" s="4"/>
      <c r="G89" s="4"/>
    </row>
    <row r="90" spans="1:7" ht="24" customHeight="1">
      <c r="A90" s="35" t="s">
        <v>86</v>
      </c>
      <c r="B90" s="35" t="s">
        <v>87</v>
      </c>
      <c r="C90" s="35" t="s">
        <v>15</v>
      </c>
      <c r="D90" s="35" t="s">
        <v>9</v>
      </c>
      <c r="E90" s="4">
        <v>298</v>
      </c>
      <c r="F90" s="30">
        <v>30</v>
      </c>
      <c r="G90" s="8">
        <f t="shared" ref="G90:G93" si="5">E90+(E90*F90/100)</f>
        <v>387</v>
      </c>
    </row>
    <row r="91" spans="1:7" ht="24" customHeight="1">
      <c r="A91" s="22" t="s">
        <v>72</v>
      </c>
      <c r="B91" s="22" t="s">
        <v>73</v>
      </c>
      <c r="C91" s="4" t="s">
        <v>14</v>
      </c>
      <c r="D91" s="4" t="s">
        <v>11</v>
      </c>
      <c r="E91" s="4">
        <v>440</v>
      </c>
      <c r="F91" s="30">
        <v>-10</v>
      </c>
      <c r="G91" s="8">
        <f t="shared" si="5"/>
        <v>396</v>
      </c>
    </row>
    <row r="92" spans="1:7" ht="24" customHeight="1">
      <c r="A92" s="22" t="s">
        <v>39</v>
      </c>
      <c r="B92" s="22" t="s">
        <v>74</v>
      </c>
      <c r="C92" s="22" t="s">
        <v>15</v>
      </c>
      <c r="D92" s="22" t="s">
        <v>10</v>
      </c>
      <c r="E92" s="4">
        <v>440</v>
      </c>
      <c r="F92" s="30" t="str">
        <f t="shared" ref="F92:F93" si="6">IF(AND(C92="männlich",D92="B1"),"25",IF(AND(C92="männlich",D92="B2"),"10",IF(AND(C92="männlich",D92="B3"),"0",IF(AND(C92="männlich",D92="B4"),"-10",IF(AND(C92="weiblich",D92="B1"),"30",IF(AND(C92="weiblich",D92="B2"),"15",IF(AND(C92="weiblich",D92="B3"),"5",IF(AND(C92="weiblich",D92="B4"),"-5",""))))))))</f>
        <v>15</v>
      </c>
      <c r="G92" s="8">
        <f t="shared" si="5"/>
        <v>506</v>
      </c>
    </row>
    <row r="93" spans="1:7" ht="24" customHeight="1">
      <c r="A93" s="4" t="s">
        <v>39</v>
      </c>
      <c r="B93" s="4" t="s">
        <v>38</v>
      </c>
      <c r="C93" s="4" t="s">
        <v>14</v>
      </c>
      <c r="D93" s="4" t="s">
        <v>10</v>
      </c>
      <c r="E93" s="4">
        <v>420</v>
      </c>
      <c r="F93" s="30" t="str">
        <f t="shared" si="6"/>
        <v>10</v>
      </c>
      <c r="G93" s="8">
        <f t="shared" si="5"/>
        <v>462</v>
      </c>
    </row>
    <row r="94" spans="1:7" ht="24" customHeight="1">
      <c r="A94" s="4"/>
      <c r="B94" s="4"/>
      <c r="C94" s="4"/>
      <c r="D94" s="4"/>
      <c r="E94" s="4"/>
      <c r="F94" s="4"/>
      <c r="G94" s="8"/>
    </row>
    <row r="95" spans="1:7" ht="24" customHeight="1">
      <c r="A95" s="3" t="s">
        <v>8</v>
      </c>
      <c r="B95" s="4"/>
      <c r="C95" s="4"/>
      <c r="D95" s="4"/>
      <c r="E95" s="4"/>
      <c r="F95" s="4"/>
      <c r="G95" s="9">
        <f>G90+G91+G92+G93</f>
        <v>1751</v>
      </c>
    </row>
    <row r="96" spans="1:7" ht="24" customHeight="1">
      <c r="A96" s="4"/>
      <c r="B96" s="4"/>
      <c r="C96" s="4"/>
      <c r="D96" s="4"/>
      <c r="E96" s="4"/>
      <c r="F96" s="4"/>
      <c r="G96" s="4"/>
    </row>
    <row r="97" spans="1:7" ht="24" customHeight="1">
      <c r="A97" s="4"/>
      <c r="B97" s="4"/>
      <c r="C97" s="55" t="s">
        <v>16</v>
      </c>
      <c r="D97" s="55"/>
      <c r="E97" s="4"/>
      <c r="F97" s="8">
        <f>E97*0.15</f>
        <v>0</v>
      </c>
      <c r="G97" s="31">
        <f>E97-F97</f>
        <v>0</v>
      </c>
    </row>
    <row r="98" spans="1:7" ht="24" customHeight="1">
      <c r="A98" s="4"/>
      <c r="B98" s="4"/>
      <c r="C98" s="4"/>
      <c r="D98" s="4"/>
      <c r="E98" s="4"/>
      <c r="F98" s="41" t="s">
        <v>142</v>
      </c>
      <c r="G98" s="4"/>
    </row>
    <row r="99" spans="1:7" ht="24" customHeight="1">
      <c r="A99" s="3" t="s">
        <v>17</v>
      </c>
      <c r="B99" s="4"/>
      <c r="C99" s="4"/>
      <c r="D99" s="4"/>
      <c r="E99" s="4"/>
      <c r="F99" s="4"/>
      <c r="G99" s="9">
        <f>G95-G97</f>
        <v>1751</v>
      </c>
    </row>
    <row r="100" spans="1:7" ht="24" customHeight="1">
      <c r="A100" s="4"/>
      <c r="B100" s="4"/>
      <c r="C100" s="4"/>
      <c r="D100" s="4"/>
      <c r="E100" s="4"/>
      <c r="F100" s="4"/>
      <c r="G100" s="4"/>
    </row>
    <row r="101" spans="1:7" ht="24" customHeight="1">
      <c r="A101" s="4"/>
      <c r="B101" s="4"/>
      <c r="C101" s="4"/>
      <c r="D101" s="4"/>
      <c r="E101" s="4"/>
      <c r="F101" s="3" t="s">
        <v>18</v>
      </c>
      <c r="G101" s="3">
        <v>10</v>
      </c>
    </row>
    <row r="102" spans="1:7" ht="24" customHeight="1">
      <c r="A102" s="4"/>
      <c r="B102" s="4"/>
      <c r="C102" s="4"/>
      <c r="D102" s="4"/>
      <c r="E102" s="4"/>
      <c r="F102" s="4"/>
      <c r="G102" s="4"/>
    </row>
    <row r="103" spans="1:7" ht="24" customHeight="1">
      <c r="A103" s="14"/>
      <c r="B103" s="14"/>
      <c r="C103" s="14"/>
      <c r="D103" s="14"/>
      <c r="E103" s="14"/>
      <c r="F103" s="14"/>
      <c r="G103" s="14"/>
    </row>
    <row r="104" spans="1:7" ht="24" customHeight="1">
      <c r="A104" s="53"/>
      <c r="B104" s="53"/>
      <c r="C104" s="53"/>
      <c r="D104" s="53"/>
      <c r="E104" s="53"/>
      <c r="F104" s="53"/>
      <c r="G104" s="53"/>
    </row>
    <row r="105" spans="1:7" ht="24" customHeight="1">
      <c r="A105" s="5"/>
      <c r="B105" s="5"/>
      <c r="C105" s="5"/>
      <c r="D105" s="5"/>
      <c r="E105" s="5"/>
      <c r="F105" s="5"/>
      <c r="G105" s="5"/>
    </row>
    <row r="106" spans="1:7" ht="24" customHeight="1">
      <c r="A106" s="57" t="s">
        <v>103</v>
      </c>
      <c r="B106" s="57"/>
      <c r="C106" s="57"/>
      <c r="D106" s="57"/>
      <c r="E106" s="7"/>
      <c r="F106" s="7"/>
      <c r="G106" s="7"/>
    </row>
    <row r="107" spans="1:7" ht="24" customHeight="1">
      <c r="A107" s="5"/>
      <c r="B107" s="5"/>
      <c r="C107" s="5"/>
      <c r="D107" s="5"/>
      <c r="E107" s="5"/>
      <c r="F107" s="5"/>
      <c r="G107" s="5"/>
    </row>
    <row r="108" spans="1:7" ht="24" customHeight="1">
      <c r="A108" s="5"/>
      <c r="B108" s="5"/>
      <c r="C108" s="5"/>
      <c r="D108" s="5"/>
      <c r="E108" s="5"/>
      <c r="F108" s="5"/>
      <c r="G108" s="5"/>
    </row>
    <row r="109" spans="1:7" ht="24" customHeight="1">
      <c r="A109" s="3" t="s">
        <v>2</v>
      </c>
      <c r="B109" s="3" t="s">
        <v>3</v>
      </c>
      <c r="C109" s="3" t="s">
        <v>13</v>
      </c>
      <c r="D109" s="3" t="s">
        <v>4</v>
      </c>
      <c r="E109" s="3" t="s">
        <v>5</v>
      </c>
      <c r="F109" s="3" t="s">
        <v>6</v>
      </c>
      <c r="G109" s="3" t="s">
        <v>7</v>
      </c>
    </row>
    <row r="110" spans="1:7" ht="24" customHeight="1">
      <c r="A110" s="4"/>
      <c r="B110" s="4"/>
      <c r="C110" s="4"/>
      <c r="D110" s="4"/>
      <c r="E110" s="4"/>
      <c r="F110" s="4"/>
      <c r="G110" s="4"/>
    </row>
    <row r="111" spans="1:7" ht="24" customHeight="1">
      <c r="A111" s="22" t="s">
        <v>45</v>
      </c>
      <c r="B111" s="4" t="s">
        <v>41</v>
      </c>
      <c r="C111" s="4" t="s">
        <v>15</v>
      </c>
      <c r="D111" s="4" t="s">
        <v>10</v>
      </c>
      <c r="E111" s="4">
        <v>460</v>
      </c>
      <c r="F111" s="30" t="str">
        <f t="shared" ref="F111:F114" si="7">IF(AND(C111="männlich",D111="B1"),"25",IF(AND(C111="männlich",D111="B2"),"10",IF(AND(C111="männlich",D111="B3"),"0",IF(AND(C111="männlich",D111="B4"),"-10",IF(AND(C111="weiblich",D111="B1"),"30",IF(AND(C111="weiblich",D111="B2"),"15",IF(AND(C111="weiblich",D111="B3"),"5",IF(AND(C111="weiblich",D111="B4"),"-5",""))))))))</f>
        <v>15</v>
      </c>
      <c r="G111" s="8">
        <f>E111+(E111*F111/100)</f>
        <v>529</v>
      </c>
    </row>
    <row r="112" spans="1:7" ht="24" customHeight="1">
      <c r="A112" s="22" t="s">
        <v>75</v>
      </c>
      <c r="B112" s="22" t="s">
        <v>76</v>
      </c>
      <c r="C112" s="22" t="s">
        <v>14</v>
      </c>
      <c r="D112" s="4" t="s">
        <v>10</v>
      </c>
      <c r="E112" s="4">
        <v>506</v>
      </c>
      <c r="F112" s="30" t="str">
        <f t="shared" si="7"/>
        <v>10</v>
      </c>
      <c r="G112" s="8">
        <f t="shared" ref="G112:G114" si="8">E112+(E112*F112/100)</f>
        <v>557</v>
      </c>
    </row>
    <row r="113" spans="1:7" ht="24" customHeight="1">
      <c r="A113" s="4" t="s">
        <v>43</v>
      </c>
      <c r="B113" s="4" t="s">
        <v>44</v>
      </c>
      <c r="C113" s="4" t="s">
        <v>15</v>
      </c>
      <c r="D113" s="4" t="s">
        <v>10</v>
      </c>
      <c r="E113" s="4">
        <v>521</v>
      </c>
      <c r="F113" s="30" t="str">
        <f t="shared" si="7"/>
        <v>15</v>
      </c>
      <c r="G113" s="8">
        <f t="shared" si="8"/>
        <v>599</v>
      </c>
    </row>
    <row r="114" spans="1:7" ht="24" customHeight="1">
      <c r="A114" s="4" t="s">
        <v>45</v>
      </c>
      <c r="B114" s="4" t="s">
        <v>46</v>
      </c>
      <c r="C114" s="4" t="s">
        <v>14</v>
      </c>
      <c r="D114" s="4" t="s">
        <v>9</v>
      </c>
      <c r="E114" s="4">
        <v>434</v>
      </c>
      <c r="F114" s="30" t="str">
        <f t="shared" si="7"/>
        <v>25</v>
      </c>
      <c r="G114" s="8">
        <f t="shared" si="8"/>
        <v>543</v>
      </c>
    </row>
    <row r="115" spans="1:7" ht="24" customHeight="1">
      <c r="A115" s="4"/>
      <c r="B115" s="4"/>
      <c r="C115" s="4"/>
      <c r="D115" s="4"/>
      <c r="E115" s="4"/>
      <c r="F115" s="4"/>
      <c r="G115" s="8"/>
    </row>
    <row r="116" spans="1:7" ht="24" customHeight="1">
      <c r="A116" s="3" t="s">
        <v>8</v>
      </c>
      <c r="B116" s="4"/>
      <c r="C116" s="4"/>
      <c r="D116" s="4"/>
      <c r="E116" s="4"/>
      <c r="F116" s="4"/>
      <c r="G116" s="9">
        <f>G111+G112+G113+G114</f>
        <v>2228</v>
      </c>
    </row>
    <row r="117" spans="1:7" ht="24" customHeight="1">
      <c r="A117" s="4"/>
      <c r="B117" s="4"/>
      <c r="C117" s="4"/>
      <c r="D117" s="4"/>
      <c r="E117" s="4"/>
      <c r="F117" s="4"/>
      <c r="G117" s="4"/>
    </row>
    <row r="118" spans="1:7" ht="24" customHeight="1">
      <c r="A118" s="4"/>
      <c r="B118" s="4"/>
      <c r="C118" s="55" t="s">
        <v>16</v>
      </c>
      <c r="D118" s="55"/>
      <c r="E118" s="4"/>
      <c r="F118" s="4">
        <v>0</v>
      </c>
      <c r="G118" s="4">
        <v>0</v>
      </c>
    </row>
    <row r="119" spans="1:7" ht="24" customHeight="1">
      <c r="A119" s="4"/>
      <c r="B119" s="4"/>
      <c r="C119" s="4"/>
      <c r="D119" s="4"/>
      <c r="E119" s="4"/>
      <c r="F119" s="41" t="s">
        <v>142</v>
      </c>
      <c r="G119" s="4"/>
    </row>
    <row r="120" spans="1:7" ht="24" customHeight="1">
      <c r="A120" s="3" t="s">
        <v>17</v>
      </c>
      <c r="B120" s="4"/>
      <c r="C120" s="4"/>
      <c r="D120" s="4"/>
      <c r="E120" s="4"/>
      <c r="F120" s="4"/>
      <c r="G120" s="9">
        <f>G116-G118</f>
        <v>2228</v>
      </c>
    </row>
    <row r="121" spans="1:7" ht="24" customHeight="1">
      <c r="A121" s="4"/>
      <c r="B121" s="4"/>
      <c r="C121" s="4"/>
      <c r="D121" s="4"/>
      <c r="E121" s="4"/>
      <c r="F121" s="4"/>
      <c r="G121" s="4"/>
    </row>
    <row r="122" spans="1:7" ht="24" customHeight="1">
      <c r="A122" s="4"/>
      <c r="B122" s="4"/>
      <c r="C122" s="4"/>
      <c r="D122" s="4"/>
      <c r="E122" s="4"/>
      <c r="F122" s="3" t="s">
        <v>18</v>
      </c>
      <c r="G122" s="3">
        <v>1</v>
      </c>
    </row>
    <row r="123" spans="1:7" ht="24" customHeight="1">
      <c r="A123" s="4"/>
      <c r="B123" s="4"/>
      <c r="C123" s="4"/>
      <c r="D123" s="4"/>
      <c r="E123" s="4"/>
      <c r="F123" s="4"/>
      <c r="G123" s="4"/>
    </row>
    <row r="124" spans="1:7" ht="24" customHeight="1">
      <c r="A124" s="14"/>
      <c r="B124" s="14"/>
      <c r="C124" s="14"/>
      <c r="D124" s="14"/>
      <c r="E124" s="14"/>
      <c r="F124" s="14"/>
      <c r="G124" s="14"/>
    </row>
    <row r="125" spans="1:7" ht="24" customHeight="1">
      <c r="A125" s="53"/>
      <c r="B125" s="53"/>
      <c r="C125" s="53"/>
      <c r="D125" s="53"/>
      <c r="E125" s="53"/>
      <c r="F125" s="53"/>
      <c r="G125" s="53"/>
    </row>
    <row r="126" spans="1:7" ht="24" customHeight="1">
      <c r="A126" s="34"/>
      <c r="B126" s="34"/>
      <c r="C126" s="34"/>
      <c r="D126" s="34"/>
      <c r="E126" s="34"/>
      <c r="F126" s="34"/>
      <c r="G126" s="34"/>
    </row>
    <row r="127" spans="1:7" ht="24" customHeight="1">
      <c r="A127" s="57" t="s">
        <v>137</v>
      </c>
      <c r="B127" s="57"/>
      <c r="C127" s="57"/>
      <c r="D127" s="57"/>
      <c r="E127" s="7"/>
      <c r="F127" s="7"/>
      <c r="G127" s="7"/>
    </row>
    <row r="128" spans="1:7" ht="24" customHeight="1">
      <c r="A128" s="5"/>
      <c r="B128" s="5"/>
      <c r="C128" s="5"/>
      <c r="D128" s="5"/>
      <c r="E128" s="5"/>
      <c r="F128" s="5"/>
      <c r="G128" s="5"/>
    </row>
    <row r="129" spans="1:7" ht="24" customHeight="1">
      <c r="A129" s="5"/>
      <c r="B129" s="5"/>
      <c r="C129" s="5"/>
      <c r="D129" s="5"/>
      <c r="E129" s="5"/>
      <c r="F129" s="5"/>
      <c r="G129" s="5"/>
    </row>
    <row r="130" spans="1:7" ht="24" customHeight="1">
      <c r="A130" s="3" t="s">
        <v>2</v>
      </c>
      <c r="B130" s="3" t="s">
        <v>3</v>
      </c>
      <c r="C130" s="3" t="s">
        <v>13</v>
      </c>
      <c r="D130" s="3" t="s">
        <v>4</v>
      </c>
      <c r="E130" s="3" t="s">
        <v>5</v>
      </c>
      <c r="F130" s="3" t="s">
        <v>6</v>
      </c>
      <c r="G130" s="3" t="s">
        <v>7</v>
      </c>
    </row>
    <row r="131" spans="1:7" ht="24" customHeight="1">
      <c r="A131" s="4"/>
      <c r="B131" s="4"/>
      <c r="C131" s="4"/>
      <c r="D131" s="4"/>
      <c r="E131" s="4"/>
      <c r="F131" s="4"/>
      <c r="G131" s="4"/>
    </row>
    <row r="132" spans="1:7" ht="24" customHeight="1">
      <c r="A132" s="35" t="s">
        <v>92</v>
      </c>
      <c r="B132" s="35" t="s">
        <v>88</v>
      </c>
      <c r="C132" s="35" t="s">
        <v>15</v>
      </c>
      <c r="D132" s="35" t="s">
        <v>9</v>
      </c>
      <c r="E132" s="4">
        <v>393</v>
      </c>
      <c r="F132" s="30">
        <v>30</v>
      </c>
      <c r="G132" s="8">
        <f>E132+(E132*F132/100)</f>
        <v>511</v>
      </c>
    </row>
    <row r="133" spans="1:7" ht="24" customHeight="1">
      <c r="A133" s="35" t="s">
        <v>89</v>
      </c>
      <c r="B133" s="35" t="s">
        <v>90</v>
      </c>
      <c r="C133" s="35" t="s">
        <v>14</v>
      </c>
      <c r="D133" s="35" t="s">
        <v>10</v>
      </c>
      <c r="E133" s="4">
        <v>427</v>
      </c>
      <c r="F133" s="30">
        <v>10</v>
      </c>
      <c r="G133" s="8">
        <f t="shared" ref="G133:G135" si="9">E133+(E133*F133/100)</f>
        <v>470</v>
      </c>
    </row>
    <row r="134" spans="1:7" ht="24" customHeight="1">
      <c r="A134" s="35" t="s">
        <v>91</v>
      </c>
      <c r="B134" s="35" t="s">
        <v>93</v>
      </c>
      <c r="C134" s="35" t="s">
        <v>15</v>
      </c>
      <c r="D134" s="35" t="s">
        <v>12</v>
      </c>
      <c r="E134" s="4">
        <v>469</v>
      </c>
      <c r="F134" s="30">
        <v>5</v>
      </c>
      <c r="G134" s="8">
        <f t="shared" si="9"/>
        <v>492</v>
      </c>
    </row>
    <row r="135" spans="1:7" ht="24" customHeight="1">
      <c r="A135" s="42" t="s">
        <v>133</v>
      </c>
      <c r="B135" s="42" t="s">
        <v>94</v>
      </c>
      <c r="C135" s="42" t="s">
        <v>14</v>
      </c>
      <c r="D135" s="42" t="s">
        <v>12</v>
      </c>
      <c r="E135" s="4">
        <v>520</v>
      </c>
      <c r="F135" s="30">
        <v>0</v>
      </c>
      <c r="G135" s="8">
        <f t="shared" si="9"/>
        <v>520</v>
      </c>
    </row>
    <row r="136" spans="1:7" ht="24" customHeight="1">
      <c r="A136" s="4"/>
      <c r="B136" s="4"/>
      <c r="C136" s="4"/>
      <c r="D136" s="4"/>
      <c r="E136" s="4"/>
      <c r="F136" s="4"/>
      <c r="G136" s="8"/>
    </row>
    <row r="137" spans="1:7" ht="24" customHeight="1">
      <c r="A137" s="3" t="s">
        <v>8</v>
      </c>
      <c r="B137" s="4"/>
      <c r="C137" s="4"/>
      <c r="D137" s="4"/>
      <c r="E137" s="4"/>
      <c r="F137" s="4"/>
      <c r="G137" s="9">
        <f>G132+G133+G134+G135</f>
        <v>1993</v>
      </c>
    </row>
    <row r="138" spans="1:7" ht="24" customHeight="1">
      <c r="A138" s="4"/>
      <c r="B138" s="4"/>
      <c r="C138" s="4"/>
      <c r="D138" s="4"/>
      <c r="E138" s="4"/>
      <c r="F138" s="4"/>
      <c r="G138" s="4"/>
    </row>
    <row r="139" spans="1:7" ht="24" customHeight="1">
      <c r="A139" s="4"/>
      <c r="B139" s="4"/>
      <c r="C139" s="55" t="s">
        <v>16</v>
      </c>
      <c r="D139" s="55"/>
      <c r="E139" s="4"/>
      <c r="F139" s="8">
        <f>E139*0.15</f>
        <v>0</v>
      </c>
      <c r="G139" s="8">
        <f>E139-F139</f>
        <v>0</v>
      </c>
    </row>
    <row r="140" spans="1:7" ht="24" customHeight="1">
      <c r="A140" s="4"/>
      <c r="B140" s="4"/>
      <c r="C140" s="4"/>
      <c r="D140" s="4"/>
      <c r="E140" s="4"/>
      <c r="F140" s="41" t="s">
        <v>142</v>
      </c>
      <c r="G140" s="4"/>
    </row>
    <row r="141" spans="1:7" ht="24" customHeight="1">
      <c r="A141" s="3" t="s">
        <v>17</v>
      </c>
      <c r="B141" s="4"/>
      <c r="C141" s="4"/>
      <c r="D141" s="4"/>
      <c r="E141" s="4"/>
      <c r="F141" s="4"/>
      <c r="G141" s="9">
        <f>G137-G139</f>
        <v>1993</v>
      </c>
    </row>
    <row r="142" spans="1:7" ht="24" customHeight="1">
      <c r="A142" s="4"/>
      <c r="B142" s="4"/>
      <c r="C142" s="4"/>
      <c r="D142" s="4"/>
      <c r="E142" s="4"/>
      <c r="F142" s="4"/>
      <c r="G142" s="4"/>
    </row>
    <row r="143" spans="1:7" ht="24" customHeight="1">
      <c r="A143" s="4"/>
      <c r="B143" s="4"/>
      <c r="C143" s="4"/>
      <c r="D143" s="4"/>
      <c r="E143" s="4"/>
      <c r="F143" s="3" t="s">
        <v>18</v>
      </c>
      <c r="G143" s="3">
        <v>4</v>
      </c>
    </row>
    <row r="144" spans="1:7" ht="24" customHeight="1">
      <c r="A144" s="4"/>
      <c r="B144" s="4"/>
      <c r="C144" s="4"/>
      <c r="D144" s="4"/>
      <c r="E144" s="4"/>
      <c r="F144" s="4"/>
      <c r="G144" s="4"/>
    </row>
    <row r="145" spans="1:7" ht="24" customHeight="1">
      <c r="A145" s="14"/>
      <c r="B145" s="14"/>
      <c r="C145" s="14"/>
      <c r="D145" s="14"/>
      <c r="E145" s="14"/>
      <c r="F145" s="14"/>
      <c r="G145" s="14"/>
    </row>
    <row r="146" spans="1:7" ht="24" customHeight="1">
      <c r="A146" s="53"/>
      <c r="B146" s="53"/>
      <c r="C146" s="53"/>
      <c r="D146" s="53"/>
      <c r="E146" s="53"/>
      <c r="F146" s="53"/>
      <c r="G146" s="53"/>
    </row>
    <row r="147" spans="1:7" ht="24" customHeight="1">
      <c r="A147" s="34"/>
      <c r="B147" s="34"/>
      <c r="C147" s="34"/>
      <c r="D147" s="34"/>
      <c r="E147" s="34"/>
      <c r="F147" s="34"/>
      <c r="G147" s="34"/>
    </row>
    <row r="148" spans="1:7" ht="24" customHeight="1">
      <c r="A148" s="57" t="s">
        <v>104</v>
      </c>
      <c r="B148" s="57"/>
      <c r="C148" s="57"/>
      <c r="D148" s="57"/>
      <c r="E148" s="7"/>
      <c r="F148" s="7"/>
      <c r="G148" s="7"/>
    </row>
    <row r="149" spans="1:7" ht="24" customHeight="1">
      <c r="A149" s="5"/>
      <c r="B149" s="5"/>
      <c r="C149" s="5"/>
      <c r="D149" s="5"/>
      <c r="E149" s="5"/>
      <c r="F149" s="5"/>
      <c r="G149" s="5"/>
    </row>
    <row r="150" spans="1:7" ht="24" customHeight="1">
      <c r="A150" s="5"/>
      <c r="B150" s="5"/>
      <c r="C150" s="5"/>
      <c r="D150" s="5"/>
      <c r="E150" s="5"/>
      <c r="F150" s="5"/>
      <c r="G150" s="5"/>
    </row>
    <row r="151" spans="1:7" ht="24" customHeight="1">
      <c r="A151" s="3" t="s">
        <v>2</v>
      </c>
      <c r="B151" s="3" t="s">
        <v>3</v>
      </c>
      <c r="C151" s="3" t="s">
        <v>13</v>
      </c>
      <c r="D151" s="3" t="s">
        <v>4</v>
      </c>
      <c r="E151" s="3" t="s">
        <v>5</v>
      </c>
      <c r="F151" s="3" t="s">
        <v>6</v>
      </c>
      <c r="G151" s="3" t="s">
        <v>7</v>
      </c>
    </row>
    <row r="152" spans="1:7" ht="24" customHeight="1">
      <c r="A152" s="4"/>
      <c r="B152" s="4"/>
      <c r="C152" s="4"/>
      <c r="D152" s="4"/>
      <c r="E152" s="4"/>
      <c r="F152" s="4"/>
      <c r="G152" s="4"/>
    </row>
    <row r="153" spans="1:7" ht="24" customHeight="1">
      <c r="A153" s="4" t="s">
        <v>48</v>
      </c>
      <c r="B153" s="4" t="s">
        <v>49</v>
      </c>
      <c r="C153" s="4" t="s">
        <v>14</v>
      </c>
      <c r="D153" s="4" t="s">
        <v>12</v>
      </c>
      <c r="E153" s="4">
        <v>449</v>
      </c>
      <c r="F153" s="30" t="str">
        <f t="shared" ref="F153:F156" si="10">IF(AND(C153="männlich",D153="B1"),"25",IF(AND(C153="männlich",D153="B2"),"10",IF(AND(C153="männlich",D153="B3"),"0",IF(AND(C153="männlich",D153="B4"),"-10",IF(AND(C153="weiblich",D153="B1"),"30",IF(AND(C153="weiblich",D153="B2"),"15",IF(AND(C153="weiblich",D153="B3"),"5",IF(AND(C153="weiblich",D153="B4"),"-5",""))))))))</f>
        <v>0</v>
      </c>
      <c r="G153" s="8">
        <f>E153+(E153*F153/100)</f>
        <v>449</v>
      </c>
    </row>
    <row r="154" spans="1:7" ht="24" customHeight="1">
      <c r="A154" s="41" t="s">
        <v>128</v>
      </c>
      <c r="B154" s="41" t="s">
        <v>129</v>
      </c>
      <c r="C154" s="38" t="s">
        <v>14</v>
      </c>
      <c r="D154" s="41" t="s">
        <v>10</v>
      </c>
      <c r="E154" s="4">
        <v>398</v>
      </c>
      <c r="F154" s="30" t="str">
        <f t="shared" si="10"/>
        <v>10</v>
      </c>
      <c r="G154" s="8">
        <f t="shared" ref="G154:G156" si="11">E154+(E154*F154/100)</f>
        <v>438</v>
      </c>
    </row>
    <row r="155" spans="1:7" ht="24" customHeight="1">
      <c r="A155" s="4" t="s">
        <v>50</v>
      </c>
      <c r="B155" s="4" t="s">
        <v>51</v>
      </c>
      <c r="C155" s="4" t="s">
        <v>15</v>
      </c>
      <c r="D155" s="4" t="s">
        <v>9</v>
      </c>
      <c r="E155" s="4">
        <v>349</v>
      </c>
      <c r="F155" s="30" t="str">
        <f t="shared" si="10"/>
        <v>30</v>
      </c>
      <c r="G155" s="8">
        <f t="shared" si="11"/>
        <v>454</v>
      </c>
    </row>
    <row r="156" spans="1:7" ht="24" customHeight="1">
      <c r="A156" s="21" t="s">
        <v>70</v>
      </c>
      <c r="B156" s="21" t="s">
        <v>71</v>
      </c>
      <c r="C156" s="21" t="s">
        <v>14</v>
      </c>
      <c r="D156" s="21" t="s">
        <v>11</v>
      </c>
      <c r="E156" s="4">
        <v>470</v>
      </c>
      <c r="F156" s="30" t="str">
        <f t="shared" si="10"/>
        <v>-10</v>
      </c>
      <c r="G156" s="8">
        <f t="shared" si="11"/>
        <v>423</v>
      </c>
    </row>
    <row r="157" spans="1:7" ht="24" customHeight="1">
      <c r="A157" s="4"/>
      <c r="B157" s="4"/>
      <c r="C157" s="4"/>
      <c r="D157" s="4"/>
      <c r="E157" s="4"/>
      <c r="F157" s="4"/>
      <c r="G157" s="8"/>
    </row>
    <row r="158" spans="1:7" ht="24" customHeight="1">
      <c r="A158" s="3" t="s">
        <v>8</v>
      </c>
      <c r="B158" s="4"/>
      <c r="C158" s="4"/>
      <c r="D158" s="4"/>
      <c r="E158" s="4"/>
      <c r="F158" s="4"/>
      <c r="G158" s="9">
        <f>G153+G154+G155+G156</f>
        <v>1764</v>
      </c>
    </row>
    <row r="159" spans="1:7" ht="24" customHeight="1">
      <c r="A159" s="4"/>
      <c r="B159" s="4"/>
      <c r="C159" s="4"/>
      <c r="D159" s="4"/>
      <c r="E159" s="4"/>
      <c r="F159" s="4"/>
      <c r="G159" s="4"/>
    </row>
    <row r="160" spans="1:7" ht="24" customHeight="1">
      <c r="A160" s="4"/>
      <c r="B160" s="4"/>
      <c r="C160" s="55" t="s">
        <v>16</v>
      </c>
      <c r="D160" s="55"/>
      <c r="E160" s="4"/>
      <c r="F160" s="4">
        <v>0</v>
      </c>
      <c r="G160" s="8">
        <v>0</v>
      </c>
    </row>
    <row r="161" spans="1:7" ht="24" customHeight="1">
      <c r="A161" s="4"/>
      <c r="B161" s="4"/>
      <c r="C161" s="4"/>
      <c r="D161" s="4"/>
      <c r="E161" s="4"/>
      <c r="F161" s="41" t="s">
        <v>142</v>
      </c>
      <c r="G161" s="4"/>
    </row>
    <row r="162" spans="1:7" ht="24" customHeight="1">
      <c r="A162" s="3" t="s">
        <v>17</v>
      </c>
      <c r="B162" s="4"/>
      <c r="C162" s="4"/>
      <c r="D162" s="4"/>
      <c r="E162" s="4"/>
      <c r="F162" s="4"/>
      <c r="G162" s="9">
        <f>G158-G160</f>
        <v>1764</v>
      </c>
    </row>
    <row r="163" spans="1:7" ht="24" customHeight="1">
      <c r="A163" s="4"/>
      <c r="B163" s="4"/>
      <c r="C163" s="4"/>
      <c r="D163" s="4"/>
      <c r="E163" s="4"/>
      <c r="F163" s="4"/>
      <c r="G163" s="4"/>
    </row>
    <row r="164" spans="1:7" ht="24" customHeight="1">
      <c r="A164" s="4"/>
      <c r="B164" s="4"/>
      <c r="C164" s="4"/>
      <c r="D164" s="4"/>
      <c r="E164" s="4"/>
      <c r="F164" s="3" t="s">
        <v>18</v>
      </c>
      <c r="G164" s="3">
        <v>9</v>
      </c>
    </row>
    <row r="165" spans="1:7" ht="24" customHeight="1">
      <c r="A165" s="4"/>
      <c r="B165" s="4"/>
      <c r="C165" s="4"/>
      <c r="D165" s="4"/>
      <c r="E165" s="4"/>
      <c r="F165" s="4"/>
      <c r="G165" s="4"/>
    </row>
    <row r="166" spans="1:7" ht="24" customHeight="1">
      <c r="A166" s="14"/>
      <c r="B166" s="14"/>
      <c r="C166" s="14"/>
      <c r="D166" s="14"/>
      <c r="E166" s="14"/>
      <c r="F166" s="14"/>
      <c r="G166" s="14"/>
    </row>
    <row r="167" spans="1:7" ht="24" customHeight="1">
      <c r="A167" s="53"/>
      <c r="B167" s="53"/>
      <c r="C167" s="53"/>
      <c r="D167" s="53"/>
      <c r="E167" s="53"/>
      <c r="F167" s="53"/>
      <c r="G167" s="53"/>
    </row>
    <row r="168" spans="1:7" ht="24" customHeight="1">
      <c r="A168" s="5"/>
      <c r="B168" s="5"/>
      <c r="C168" s="5"/>
      <c r="D168" s="5"/>
      <c r="E168" s="5"/>
      <c r="F168" s="5"/>
      <c r="G168" s="5"/>
    </row>
    <row r="169" spans="1:7" ht="24" customHeight="1">
      <c r="A169" s="57" t="s">
        <v>119</v>
      </c>
      <c r="B169" s="57"/>
      <c r="C169" s="57"/>
      <c r="D169" s="57"/>
      <c r="E169" s="57"/>
      <c r="F169" s="7"/>
      <c r="G169" s="7"/>
    </row>
    <row r="170" spans="1:7" ht="24" customHeight="1">
      <c r="A170" s="5"/>
      <c r="B170" s="5"/>
      <c r="C170" s="5"/>
      <c r="D170" s="5"/>
      <c r="E170" s="5"/>
      <c r="F170" s="5"/>
      <c r="G170" s="5"/>
    </row>
    <row r="171" spans="1:7" ht="24" customHeight="1">
      <c r="A171" s="5"/>
      <c r="B171" s="5"/>
      <c r="C171" s="5"/>
      <c r="D171" s="5"/>
      <c r="E171" s="5"/>
      <c r="F171" s="5"/>
      <c r="G171" s="5"/>
    </row>
    <row r="172" spans="1:7" ht="24" customHeight="1">
      <c r="A172" s="3" t="s">
        <v>2</v>
      </c>
      <c r="B172" s="3" t="s">
        <v>3</v>
      </c>
      <c r="C172" s="3" t="s">
        <v>13</v>
      </c>
      <c r="D172" s="3" t="s">
        <v>4</v>
      </c>
      <c r="E172" s="3" t="s">
        <v>5</v>
      </c>
      <c r="F172" s="3" t="s">
        <v>6</v>
      </c>
      <c r="G172" s="3" t="s">
        <v>7</v>
      </c>
    </row>
    <row r="173" spans="1:7" ht="24" customHeight="1">
      <c r="A173" s="4"/>
      <c r="B173" s="4"/>
      <c r="C173" s="4"/>
      <c r="D173" s="4"/>
      <c r="E173" s="4"/>
      <c r="F173" s="4"/>
      <c r="G173" s="4"/>
    </row>
    <row r="174" spans="1:7" ht="24" customHeight="1">
      <c r="A174" s="40" t="s">
        <v>120</v>
      </c>
      <c r="B174" s="40" t="s">
        <v>121</v>
      </c>
      <c r="C174" s="40" t="s">
        <v>14</v>
      </c>
      <c r="D174" s="40" t="s">
        <v>11</v>
      </c>
      <c r="E174" s="4">
        <v>515</v>
      </c>
      <c r="F174" s="39" t="str">
        <f t="shared" ref="F174:F177" si="12">IF(AND(C174="männlich",D174="B1"),"25",IF(AND(C174="männlich",D174="B2"),"10",IF(AND(C174="männlich",D174="B3"),"0",IF(AND(C174="männlich",D174="B4"),"-10",IF(AND(C174="weiblich",D174="B1"),"30",IF(AND(C174="weiblich",D174="B2"),"15",IF(AND(C174="weiblich",D174="B3"),"5",IF(AND(C174="weiblich",D174="B4"),"-5",""))))))))</f>
        <v>-10</v>
      </c>
      <c r="G174" s="8">
        <f>E174+(E174*F174/100)</f>
        <v>464</v>
      </c>
    </row>
    <row r="175" spans="1:7" ht="24" customHeight="1">
      <c r="A175" s="40" t="s">
        <v>122</v>
      </c>
      <c r="B175" s="40" t="s">
        <v>61</v>
      </c>
      <c r="C175" s="40" t="s">
        <v>14</v>
      </c>
      <c r="D175" s="40" t="s">
        <v>11</v>
      </c>
      <c r="E175" s="4">
        <v>572</v>
      </c>
      <c r="F175" s="39" t="str">
        <f t="shared" si="12"/>
        <v>-10</v>
      </c>
      <c r="G175" s="8">
        <f t="shared" ref="G175:G177" si="13">E175+(E175*F175/100)</f>
        <v>515</v>
      </c>
    </row>
    <row r="176" spans="1:7" ht="24" customHeight="1">
      <c r="A176" s="40" t="s">
        <v>123</v>
      </c>
      <c r="B176" s="40" t="s">
        <v>124</v>
      </c>
      <c r="C176" s="40" t="s">
        <v>14</v>
      </c>
      <c r="D176" s="40" t="s">
        <v>11</v>
      </c>
      <c r="E176" s="4">
        <v>570</v>
      </c>
      <c r="F176" s="39" t="str">
        <f t="shared" si="12"/>
        <v>-10</v>
      </c>
      <c r="G176" s="8">
        <f t="shared" si="13"/>
        <v>513</v>
      </c>
    </row>
    <row r="177" spans="1:7" ht="24" customHeight="1">
      <c r="A177" s="40" t="s">
        <v>125</v>
      </c>
      <c r="B177" s="40" t="s">
        <v>126</v>
      </c>
      <c r="C177" s="40" t="s">
        <v>14</v>
      </c>
      <c r="D177" s="40" t="s">
        <v>11</v>
      </c>
      <c r="E177" s="4">
        <v>487</v>
      </c>
      <c r="F177" s="39" t="str">
        <f t="shared" si="12"/>
        <v>-10</v>
      </c>
      <c r="G177" s="8">
        <f t="shared" si="13"/>
        <v>438</v>
      </c>
    </row>
    <row r="178" spans="1:7" ht="24" customHeight="1">
      <c r="A178" s="4"/>
      <c r="B178" s="4"/>
      <c r="C178" s="4"/>
      <c r="D178" s="4"/>
      <c r="E178" s="4"/>
      <c r="F178" s="4"/>
      <c r="G178" s="8"/>
    </row>
    <row r="179" spans="1:7" ht="24" customHeight="1">
      <c r="A179" s="3" t="s">
        <v>8</v>
      </c>
      <c r="B179" s="4"/>
      <c r="C179" s="4"/>
      <c r="D179" s="4"/>
      <c r="E179" s="4"/>
      <c r="F179" s="4"/>
      <c r="G179" s="9">
        <f>G174+G175+G176+G177</f>
        <v>1930</v>
      </c>
    </row>
    <row r="180" spans="1:7" ht="24" customHeight="1">
      <c r="A180" s="4"/>
      <c r="B180" s="4"/>
      <c r="C180" s="4"/>
      <c r="D180" s="4"/>
      <c r="E180" s="4"/>
      <c r="F180" s="4"/>
      <c r="G180" s="4"/>
    </row>
    <row r="181" spans="1:7" ht="24" customHeight="1">
      <c r="A181" s="4"/>
      <c r="B181" s="4"/>
      <c r="C181" s="55" t="s">
        <v>16</v>
      </c>
      <c r="D181" s="55"/>
      <c r="E181" s="4"/>
      <c r="F181" s="4">
        <v>-20</v>
      </c>
      <c r="G181" s="8">
        <f>0.2*E174</f>
        <v>103</v>
      </c>
    </row>
    <row r="182" spans="1:7" ht="24" customHeight="1">
      <c r="A182" s="4"/>
      <c r="B182" s="4"/>
      <c r="C182" s="4"/>
      <c r="D182" s="4"/>
      <c r="E182" s="4"/>
      <c r="F182" s="41" t="s">
        <v>127</v>
      </c>
      <c r="G182" s="4"/>
    </row>
    <row r="183" spans="1:7" ht="24" customHeight="1">
      <c r="A183" s="3" t="s">
        <v>17</v>
      </c>
      <c r="B183" s="4"/>
      <c r="C183" s="4"/>
      <c r="D183" s="4"/>
      <c r="E183" s="4"/>
      <c r="F183" s="4"/>
      <c r="G183" s="9">
        <f>G179-G181</f>
        <v>1827</v>
      </c>
    </row>
    <row r="184" spans="1:7" ht="24" customHeight="1">
      <c r="A184" s="4"/>
      <c r="B184" s="4"/>
      <c r="C184" s="4"/>
      <c r="D184" s="4"/>
      <c r="E184" s="4"/>
      <c r="F184" s="4"/>
      <c r="G184" s="4"/>
    </row>
    <row r="185" spans="1:7" ht="24" customHeight="1">
      <c r="A185" s="4"/>
      <c r="B185" s="4"/>
      <c r="C185" s="4"/>
      <c r="D185" s="4"/>
      <c r="E185" s="4"/>
      <c r="F185" s="3" t="s">
        <v>18</v>
      </c>
      <c r="G185" s="3">
        <v>7</v>
      </c>
    </row>
    <row r="186" spans="1:7" ht="24" customHeight="1">
      <c r="A186" s="4"/>
      <c r="B186" s="4"/>
      <c r="C186" s="4"/>
      <c r="D186" s="4"/>
      <c r="E186" s="4"/>
      <c r="F186" s="4"/>
      <c r="G186" s="4"/>
    </row>
    <row r="187" spans="1:7" ht="24" customHeight="1">
      <c r="A187" s="51"/>
      <c r="B187" s="51"/>
      <c r="C187" s="51"/>
      <c r="D187" s="51"/>
      <c r="E187" s="51"/>
      <c r="F187" s="51"/>
      <c r="G187" s="51"/>
    </row>
    <row r="188" spans="1:7" ht="24" customHeight="1">
      <c r="A188" s="12"/>
      <c r="B188" s="12"/>
      <c r="C188" s="12"/>
      <c r="D188" s="12"/>
      <c r="E188" s="12"/>
      <c r="F188" s="12"/>
      <c r="G188" s="12"/>
    </row>
    <row r="189" spans="1:7" ht="24" customHeight="1">
      <c r="A189" s="5"/>
      <c r="B189" s="5"/>
      <c r="C189" s="5"/>
      <c r="D189" s="5"/>
      <c r="E189" s="5"/>
      <c r="F189" s="5"/>
      <c r="G189" s="5"/>
    </row>
    <row r="190" spans="1:7" ht="24" customHeight="1">
      <c r="A190" s="57" t="s">
        <v>106</v>
      </c>
      <c r="B190" s="57"/>
      <c r="C190" s="57"/>
      <c r="D190" s="57"/>
      <c r="E190" s="11"/>
      <c r="F190" s="7"/>
      <c r="G190" s="7"/>
    </row>
    <row r="191" spans="1:7" ht="24" customHeight="1">
      <c r="A191" s="5"/>
      <c r="B191" s="5"/>
      <c r="C191" s="5"/>
      <c r="D191" s="5"/>
      <c r="E191" s="5"/>
      <c r="F191" s="5"/>
      <c r="G191" s="5"/>
    </row>
    <row r="192" spans="1:7" ht="24" customHeight="1">
      <c r="A192" s="5"/>
      <c r="B192" s="5"/>
      <c r="C192" s="5"/>
      <c r="D192" s="5"/>
      <c r="E192" s="5"/>
      <c r="F192" s="5"/>
      <c r="G192" s="5"/>
    </row>
    <row r="193" spans="1:7" ht="24" customHeight="1">
      <c r="A193" s="3" t="s">
        <v>2</v>
      </c>
      <c r="B193" s="3" t="s">
        <v>3</v>
      </c>
      <c r="C193" s="3" t="s">
        <v>13</v>
      </c>
      <c r="D193" s="3" t="s">
        <v>4</v>
      </c>
      <c r="E193" s="3" t="s">
        <v>5</v>
      </c>
      <c r="F193" s="3" t="s">
        <v>6</v>
      </c>
      <c r="G193" s="3" t="s">
        <v>7</v>
      </c>
    </row>
    <row r="194" spans="1:7" ht="24" customHeight="1">
      <c r="A194" s="4"/>
      <c r="B194" s="4"/>
      <c r="C194" s="4"/>
      <c r="D194" s="4"/>
      <c r="E194" s="4"/>
      <c r="F194" s="4"/>
      <c r="G194" s="4"/>
    </row>
    <row r="195" spans="1:7" ht="24" customHeight="1">
      <c r="A195" s="43" t="s">
        <v>69</v>
      </c>
      <c r="B195" s="43" t="s">
        <v>42</v>
      </c>
      <c r="C195" s="43" t="s">
        <v>15</v>
      </c>
      <c r="D195" s="43" t="s">
        <v>10</v>
      </c>
      <c r="E195" s="4">
        <v>347</v>
      </c>
      <c r="F195" s="30" t="str">
        <f t="shared" ref="F195:F198" si="14">IF(AND(C195="männlich",D195="B1"),"25",IF(AND(C195="männlich",D195="B2"),"10",IF(AND(C195="männlich",D195="B3"),"0",IF(AND(C195="männlich",D195="B4"),"-10",IF(AND(C195="weiblich",D195="B1"),"30",IF(AND(C195="weiblich",D195="B2"),"15",IF(AND(C195="weiblich",D195="B3"),"5",IF(AND(C195="weiblich",D195="B4"),"-5",""))))))))</f>
        <v>15</v>
      </c>
      <c r="G195" s="8">
        <f>E195+(E195*F195/100)</f>
        <v>399</v>
      </c>
    </row>
    <row r="196" spans="1:7" ht="24" customHeight="1">
      <c r="A196" s="17" t="s">
        <v>68</v>
      </c>
      <c r="B196" s="17" t="s">
        <v>36</v>
      </c>
      <c r="C196" s="4" t="s">
        <v>15</v>
      </c>
      <c r="D196" s="17" t="s">
        <v>10</v>
      </c>
      <c r="E196" s="4">
        <v>465</v>
      </c>
      <c r="F196" s="30" t="str">
        <f t="shared" si="14"/>
        <v>15</v>
      </c>
      <c r="G196" s="8">
        <f t="shared" ref="G196:G198" si="15">E196+(E196*F196/100)</f>
        <v>535</v>
      </c>
    </row>
    <row r="197" spans="1:7" ht="24" customHeight="1">
      <c r="A197" s="36" t="s">
        <v>95</v>
      </c>
      <c r="B197" s="36" t="s">
        <v>37</v>
      </c>
      <c r="C197" s="36" t="s">
        <v>15</v>
      </c>
      <c r="D197" s="36" t="s">
        <v>12</v>
      </c>
      <c r="E197" s="4">
        <v>501</v>
      </c>
      <c r="F197" s="30" t="str">
        <f t="shared" si="14"/>
        <v>5</v>
      </c>
      <c r="G197" s="8">
        <f t="shared" si="15"/>
        <v>526</v>
      </c>
    </row>
    <row r="198" spans="1:7" ht="24" customHeight="1">
      <c r="A198" s="36" t="s">
        <v>56</v>
      </c>
      <c r="B198" s="36" t="s">
        <v>57</v>
      </c>
      <c r="C198" s="4" t="s">
        <v>14</v>
      </c>
      <c r="D198" s="4" t="s">
        <v>12</v>
      </c>
      <c r="E198" s="4">
        <v>506</v>
      </c>
      <c r="F198" s="30" t="str">
        <f t="shared" si="14"/>
        <v>0</v>
      </c>
      <c r="G198" s="8">
        <f t="shared" si="15"/>
        <v>506</v>
      </c>
    </row>
    <row r="199" spans="1:7" ht="24" customHeight="1">
      <c r="A199" s="4"/>
      <c r="B199" s="4"/>
      <c r="C199" s="4"/>
      <c r="D199" s="4"/>
      <c r="E199" s="4"/>
      <c r="F199" s="4"/>
      <c r="G199" s="8"/>
    </row>
    <row r="200" spans="1:7" ht="24" customHeight="1">
      <c r="A200" s="3" t="s">
        <v>8</v>
      </c>
      <c r="B200" s="4"/>
      <c r="C200" s="4"/>
      <c r="D200" s="4"/>
      <c r="E200" s="4"/>
      <c r="F200" s="4"/>
      <c r="G200" s="9">
        <f>G195+G196+G197+G198</f>
        <v>1966</v>
      </c>
    </row>
    <row r="201" spans="1:7" ht="24" customHeight="1">
      <c r="A201" s="4"/>
      <c r="B201" s="4"/>
      <c r="C201" s="4"/>
      <c r="D201" s="4"/>
      <c r="E201" s="4"/>
      <c r="F201" s="4"/>
      <c r="G201" s="4"/>
    </row>
    <row r="202" spans="1:7" ht="24" customHeight="1">
      <c r="A202" s="4"/>
      <c r="B202" s="4"/>
      <c r="C202" s="55" t="s">
        <v>16</v>
      </c>
      <c r="D202" s="55"/>
      <c r="E202" s="4"/>
      <c r="F202" s="4">
        <v>-20</v>
      </c>
      <c r="G202" s="8">
        <f>0.2*E196</f>
        <v>93</v>
      </c>
    </row>
    <row r="203" spans="1:7" ht="24" customHeight="1">
      <c r="A203" s="4"/>
      <c r="B203" s="4"/>
      <c r="C203" s="4"/>
      <c r="D203" s="4"/>
      <c r="E203" s="4"/>
      <c r="F203" s="41" t="s">
        <v>127</v>
      </c>
      <c r="G203" s="4"/>
    </row>
    <row r="204" spans="1:7" ht="24" customHeight="1">
      <c r="A204" s="3" t="s">
        <v>17</v>
      </c>
      <c r="B204" s="4"/>
      <c r="C204" s="4"/>
      <c r="D204" s="4"/>
      <c r="E204" s="4"/>
      <c r="F204" s="4"/>
      <c r="G204" s="9">
        <f>G200-G202</f>
        <v>1873</v>
      </c>
    </row>
    <row r="205" spans="1:7" ht="24" customHeight="1">
      <c r="A205" s="4"/>
      <c r="B205" s="4"/>
      <c r="C205" s="4"/>
      <c r="D205" s="4"/>
      <c r="E205" s="4"/>
      <c r="F205" s="4"/>
      <c r="G205" s="4"/>
    </row>
    <row r="206" spans="1:7" ht="24" customHeight="1">
      <c r="A206" s="4"/>
      <c r="B206" s="4"/>
      <c r="C206" s="4"/>
      <c r="D206" s="4"/>
      <c r="E206" s="4"/>
      <c r="F206" s="3" t="s">
        <v>18</v>
      </c>
      <c r="G206" s="3">
        <v>6</v>
      </c>
    </row>
    <row r="207" spans="1:7" ht="24" customHeight="1">
      <c r="A207" s="4"/>
      <c r="B207" s="4"/>
      <c r="C207" s="4"/>
      <c r="D207" s="4"/>
      <c r="E207" s="4"/>
      <c r="F207" s="4"/>
      <c r="G207" s="4"/>
    </row>
    <row r="208" spans="1:7" ht="24" customHeight="1">
      <c r="A208" s="51"/>
      <c r="B208" s="51"/>
      <c r="C208" s="51"/>
      <c r="D208" s="51"/>
      <c r="E208" s="51"/>
      <c r="F208" s="51"/>
      <c r="G208" s="51"/>
    </row>
    <row r="209" spans="1:7" ht="24" customHeight="1">
      <c r="A209" s="12"/>
      <c r="B209" s="12"/>
      <c r="C209" s="12"/>
      <c r="D209" s="12"/>
      <c r="E209" s="12"/>
      <c r="F209" s="12"/>
      <c r="G209" s="12"/>
    </row>
    <row r="210" spans="1:7" ht="24" customHeight="1">
      <c r="A210" s="5"/>
      <c r="B210" s="5"/>
      <c r="C210" s="5"/>
      <c r="D210" s="5"/>
      <c r="E210" s="5"/>
      <c r="F210" s="5"/>
      <c r="G210" s="5"/>
    </row>
    <row r="211" spans="1:7" ht="24" customHeight="1">
      <c r="A211" s="57" t="s">
        <v>105</v>
      </c>
      <c r="B211" s="57"/>
      <c r="C211" s="57"/>
      <c r="D211" s="57"/>
      <c r="E211" s="11"/>
      <c r="F211" s="7"/>
      <c r="G211" s="7"/>
    </row>
    <row r="212" spans="1:7" ht="24" customHeight="1">
      <c r="A212" s="5"/>
      <c r="B212" s="5"/>
      <c r="C212" s="5"/>
      <c r="D212" s="5"/>
      <c r="E212" s="5"/>
      <c r="F212" s="5"/>
      <c r="G212" s="5"/>
    </row>
    <row r="213" spans="1:7" ht="24" customHeight="1">
      <c r="A213" s="5"/>
      <c r="B213" s="5"/>
      <c r="C213" s="5"/>
      <c r="D213" s="5"/>
      <c r="E213" s="5"/>
      <c r="F213" s="5"/>
      <c r="G213" s="5"/>
    </row>
    <row r="214" spans="1:7" ht="24" customHeight="1">
      <c r="A214" s="3" t="s">
        <v>2</v>
      </c>
      <c r="B214" s="3" t="s">
        <v>3</v>
      </c>
      <c r="C214" s="3" t="s">
        <v>13</v>
      </c>
      <c r="D214" s="3" t="s">
        <v>4</v>
      </c>
      <c r="E214" s="3" t="s">
        <v>5</v>
      </c>
      <c r="F214" s="3" t="s">
        <v>6</v>
      </c>
      <c r="G214" s="3" t="s">
        <v>7</v>
      </c>
    </row>
    <row r="215" spans="1:7" ht="24" customHeight="1">
      <c r="A215" s="4"/>
      <c r="B215" s="4"/>
      <c r="C215" s="4"/>
      <c r="D215" s="4"/>
      <c r="E215" s="4"/>
      <c r="F215" s="4"/>
      <c r="G215" s="4"/>
    </row>
    <row r="216" spans="1:7" ht="24" customHeight="1">
      <c r="A216" s="36" t="s">
        <v>96</v>
      </c>
      <c r="B216" s="36" t="s">
        <v>55</v>
      </c>
      <c r="C216" s="4" t="s">
        <v>14</v>
      </c>
      <c r="D216" s="4" t="s">
        <v>12</v>
      </c>
      <c r="E216" s="4">
        <v>437</v>
      </c>
      <c r="F216" s="30" t="str">
        <f t="shared" ref="F216:F219" si="16">IF(AND(C216="männlich",D216="B1"),"25",IF(AND(C216="männlich",D216="B2"),"10",IF(AND(C216="männlich",D216="B3"),"0",IF(AND(C216="männlich",D216="B4"),"-10",IF(AND(C216="weiblich",D216="B1"),"30",IF(AND(C216="weiblich",D216="B2"),"15",IF(AND(C216="weiblich",D216="B3"),"5",IF(AND(C216="weiblich",D216="B4"),"-5",""))))))))</f>
        <v>0</v>
      </c>
      <c r="G216" s="8">
        <f>E216+(E216*F216/100)</f>
        <v>437</v>
      </c>
    </row>
    <row r="217" spans="1:7" ht="24" customHeight="1">
      <c r="A217" s="43" t="s">
        <v>84</v>
      </c>
      <c r="B217" s="43" t="s">
        <v>85</v>
      </c>
      <c r="C217" s="43" t="s">
        <v>15</v>
      </c>
      <c r="D217" s="43" t="s">
        <v>11</v>
      </c>
      <c r="E217" s="4">
        <v>441</v>
      </c>
      <c r="F217" s="30" t="str">
        <f t="shared" si="16"/>
        <v>-5</v>
      </c>
      <c r="G217" s="8">
        <f t="shared" ref="G217:G219" si="17">E217+(E217*F217/100)</f>
        <v>419</v>
      </c>
    </row>
    <row r="218" spans="1:7" ht="24" customHeight="1">
      <c r="A218" s="43" t="s">
        <v>134</v>
      </c>
      <c r="B218" s="43" t="s">
        <v>135</v>
      </c>
      <c r="C218" s="43" t="s">
        <v>14</v>
      </c>
      <c r="D218" s="43" t="s">
        <v>11</v>
      </c>
      <c r="E218" s="4">
        <v>472</v>
      </c>
      <c r="F218" s="30" t="str">
        <f t="shared" si="16"/>
        <v>-10</v>
      </c>
      <c r="G218" s="8">
        <f t="shared" si="17"/>
        <v>425</v>
      </c>
    </row>
    <row r="219" spans="1:7" ht="24" customHeight="1">
      <c r="A219" s="4" t="s">
        <v>58</v>
      </c>
      <c r="B219" s="4" t="s">
        <v>59</v>
      </c>
      <c r="C219" s="4" t="s">
        <v>15</v>
      </c>
      <c r="D219" s="4" t="s">
        <v>11</v>
      </c>
      <c r="E219" s="4">
        <v>465</v>
      </c>
      <c r="F219" s="30" t="str">
        <f t="shared" si="16"/>
        <v>-5</v>
      </c>
      <c r="G219" s="8">
        <f t="shared" si="17"/>
        <v>442</v>
      </c>
    </row>
    <row r="220" spans="1:7" ht="24" customHeight="1">
      <c r="A220" s="4"/>
      <c r="B220" s="4"/>
      <c r="C220" s="4"/>
      <c r="D220" s="4"/>
      <c r="E220" s="4"/>
      <c r="F220" s="4"/>
      <c r="G220" s="8"/>
    </row>
    <row r="221" spans="1:7" ht="24" customHeight="1">
      <c r="A221" s="3" t="s">
        <v>8</v>
      </c>
      <c r="B221" s="4"/>
      <c r="C221" s="4"/>
      <c r="D221" s="4"/>
      <c r="E221" s="4"/>
      <c r="F221" s="4"/>
      <c r="G221" s="9">
        <f>G216+G217+G218+G219</f>
        <v>1723</v>
      </c>
    </row>
    <row r="222" spans="1:7" ht="24" customHeight="1">
      <c r="A222" s="4"/>
      <c r="B222" s="4"/>
      <c r="C222" s="4"/>
      <c r="D222" s="4"/>
      <c r="E222" s="4"/>
      <c r="F222" s="4"/>
      <c r="G222" s="4"/>
    </row>
    <row r="223" spans="1:7" ht="24" customHeight="1">
      <c r="A223" s="4"/>
      <c r="B223" s="4"/>
      <c r="C223" s="55" t="s">
        <v>16</v>
      </c>
      <c r="D223" s="55"/>
      <c r="E223" s="4"/>
      <c r="F223" s="4">
        <v>-20</v>
      </c>
      <c r="G223" s="8">
        <f>0.2*E217</f>
        <v>88</v>
      </c>
    </row>
    <row r="224" spans="1:7" ht="24" customHeight="1">
      <c r="A224" s="4"/>
      <c r="B224" s="4"/>
      <c r="C224" s="4"/>
      <c r="D224" s="4"/>
      <c r="E224" s="4"/>
      <c r="F224" s="41" t="s">
        <v>127</v>
      </c>
      <c r="G224" s="4"/>
    </row>
    <row r="225" spans="1:7" ht="24" customHeight="1">
      <c r="A225" s="3" t="s">
        <v>17</v>
      </c>
      <c r="B225" s="4"/>
      <c r="C225" s="4"/>
      <c r="D225" s="4"/>
      <c r="E225" s="4"/>
      <c r="F225" s="4"/>
      <c r="G225" s="9">
        <f>G221-G223</f>
        <v>1635</v>
      </c>
    </row>
    <row r="226" spans="1:7" ht="24" customHeight="1">
      <c r="A226" s="4"/>
      <c r="B226" s="4"/>
      <c r="C226" s="4"/>
      <c r="D226" s="4"/>
      <c r="E226" s="4"/>
      <c r="F226" s="4"/>
      <c r="G226" s="4"/>
    </row>
    <row r="227" spans="1:7" ht="24" customHeight="1">
      <c r="A227" s="4"/>
      <c r="B227" s="4"/>
      <c r="C227" s="4"/>
      <c r="D227" s="4"/>
      <c r="E227" s="4"/>
      <c r="F227" s="3" t="s">
        <v>18</v>
      </c>
      <c r="G227" s="3">
        <v>12</v>
      </c>
    </row>
    <row r="228" spans="1:7" ht="24" customHeight="1">
      <c r="A228" s="4"/>
      <c r="B228" s="4"/>
      <c r="C228" s="4"/>
      <c r="D228" s="4"/>
      <c r="E228" s="4"/>
      <c r="F228" s="4"/>
      <c r="G228" s="4"/>
    </row>
    <row r="229" spans="1:7" ht="24" customHeight="1">
      <c r="A229" s="51"/>
      <c r="B229" s="51"/>
      <c r="C229" s="51"/>
      <c r="D229" s="51"/>
      <c r="E229" s="51"/>
      <c r="F229" s="51"/>
      <c r="G229" s="51"/>
    </row>
    <row r="230" spans="1:7" ht="24" customHeight="1">
      <c r="A230" s="14"/>
      <c r="B230" s="14"/>
      <c r="C230" s="14"/>
      <c r="D230" s="14"/>
      <c r="E230" s="14"/>
      <c r="F230" s="14"/>
      <c r="G230" s="14"/>
    </row>
    <row r="231" spans="1:7" ht="24" customHeight="1">
      <c r="A231" s="5"/>
      <c r="B231" s="5"/>
      <c r="C231" s="5"/>
      <c r="D231" s="5"/>
      <c r="E231" s="5"/>
      <c r="F231" s="5"/>
      <c r="G231" s="5"/>
    </row>
    <row r="232" spans="1:7" ht="24" customHeight="1">
      <c r="A232" s="57" t="s">
        <v>109</v>
      </c>
      <c r="B232" s="57"/>
      <c r="C232" s="57"/>
      <c r="D232" s="57"/>
      <c r="E232" s="11"/>
      <c r="F232" s="7"/>
      <c r="G232" s="7"/>
    </row>
    <row r="233" spans="1:7" ht="24" customHeight="1">
      <c r="A233" s="5"/>
      <c r="B233" s="5"/>
      <c r="C233" s="5"/>
      <c r="D233" s="5"/>
      <c r="E233" s="5"/>
      <c r="F233" s="5"/>
      <c r="G233" s="5"/>
    </row>
    <row r="234" spans="1:7" ht="24" customHeight="1">
      <c r="A234" s="5"/>
      <c r="B234" s="5"/>
      <c r="C234" s="5"/>
      <c r="D234" s="5"/>
      <c r="E234" s="5"/>
      <c r="F234" s="5"/>
      <c r="G234" s="5"/>
    </row>
    <row r="235" spans="1:7" ht="24" customHeight="1">
      <c r="A235" s="3" t="s">
        <v>2</v>
      </c>
      <c r="B235" s="3" t="s">
        <v>3</v>
      </c>
      <c r="C235" s="3" t="s">
        <v>13</v>
      </c>
      <c r="D235" s="3" t="s">
        <v>4</v>
      </c>
      <c r="E235" s="3" t="s">
        <v>5</v>
      </c>
      <c r="F235" s="3" t="s">
        <v>6</v>
      </c>
      <c r="G235" s="3" t="s">
        <v>7</v>
      </c>
    </row>
    <row r="236" spans="1:7" ht="24" customHeight="1">
      <c r="A236" s="4"/>
      <c r="B236" s="4"/>
      <c r="C236" s="4"/>
      <c r="D236" s="4"/>
      <c r="E236" s="4"/>
      <c r="F236" s="4"/>
      <c r="G236" s="4"/>
    </row>
    <row r="237" spans="1:7" ht="24" customHeight="1">
      <c r="A237" s="38" t="s">
        <v>101</v>
      </c>
      <c r="B237" s="38" t="s">
        <v>76</v>
      </c>
      <c r="C237" s="22" t="s">
        <v>14</v>
      </c>
      <c r="D237" s="38" t="s">
        <v>11</v>
      </c>
      <c r="E237" s="4">
        <v>451</v>
      </c>
      <c r="F237" s="30" t="str">
        <f t="shared" ref="F237:F240" si="18">IF(AND(C237="männlich",D237="B1"),"25",IF(AND(C237="männlich",D237="B2"),"10",IF(AND(C237="männlich",D237="B3"),"0",IF(AND(C237="männlich",D237="B4"),"-10",IF(AND(C237="weiblich",D237="B1"),"30",IF(AND(C237="weiblich",D237="B2"),"15",IF(AND(C237="weiblich",D237="B3"),"5",IF(AND(C237="weiblich",D237="B4"),"-5",""))))))))</f>
        <v>-10</v>
      </c>
      <c r="G237" s="8">
        <f>E237+(E237*F237/100)</f>
        <v>406</v>
      </c>
    </row>
    <row r="238" spans="1:7" ht="24" customHeight="1">
      <c r="A238" s="4" t="s">
        <v>63</v>
      </c>
      <c r="B238" s="4" t="s">
        <v>60</v>
      </c>
      <c r="C238" s="4" t="s">
        <v>15</v>
      </c>
      <c r="D238" s="4" t="s">
        <v>10</v>
      </c>
      <c r="E238" s="4">
        <v>483</v>
      </c>
      <c r="F238" s="30" t="str">
        <f t="shared" si="18"/>
        <v>15</v>
      </c>
      <c r="G238" s="8">
        <f t="shared" ref="G238:G240" si="19">E238+(E238*F238/100)</f>
        <v>555</v>
      </c>
    </row>
    <row r="239" spans="1:7" ht="24" customHeight="1">
      <c r="A239" s="4" t="s">
        <v>62</v>
      </c>
      <c r="B239" s="4" t="s">
        <v>61</v>
      </c>
      <c r="C239" s="4" t="s">
        <v>14</v>
      </c>
      <c r="D239" s="4" t="s">
        <v>9</v>
      </c>
      <c r="E239" s="4">
        <v>311</v>
      </c>
      <c r="F239" s="30" t="str">
        <f t="shared" si="18"/>
        <v>25</v>
      </c>
      <c r="G239" s="8">
        <f t="shared" si="19"/>
        <v>389</v>
      </c>
    </row>
    <row r="240" spans="1:7" ht="24" customHeight="1">
      <c r="A240" s="22" t="s">
        <v>77</v>
      </c>
      <c r="B240" s="22" t="s">
        <v>78</v>
      </c>
      <c r="C240" s="4" t="s">
        <v>14</v>
      </c>
      <c r="D240" s="4" t="s">
        <v>10</v>
      </c>
      <c r="E240" s="4">
        <v>422</v>
      </c>
      <c r="F240" s="30" t="str">
        <f t="shared" si="18"/>
        <v>10</v>
      </c>
      <c r="G240" s="8">
        <f t="shared" si="19"/>
        <v>464</v>
      </c>
    </row>
    <row r="241" spans="1:7" ht="24" customHeight="1">
      <c r="A241" s="4"/>
      <c r="B241" s="4"/>
      <c r="C241" s="4"/>
      <c r="D241" s="4"/>
      <c r="E241" s="4"/>
      <c r="F241" s="4"/>
      <c r="G241" s="8"/>
    </row>
    <row r="242" spans="1:7" ht="24" customHeight="1">
      <c r="A242" s="3" t="s">
        <v>8</v>
      </c>
      <c r="B242" s="4"/>
      <c r="C242" s="4"/>
      <c r="D242" s="4"/>
      <c r="E242" s="4"/>
      <c r="F242" s="4"/>
      <c r="G242" s="9">
        <f>G237+G238+G239+G240</f>
        <v>1814</v>
      </c>
    </row>
    <row r="243" spans="1:7" ht="24" customHeight="1">
      <c r="A243" s="4"/>
      <c r="B243" s="4"/>
      <c r="C243" s="4"/>
      <c r="D243" s="4"/>
      <c r="E243" s="4"/>
      <c r="F243" s="4"/>
      <c r="G243" s="4"/>
    </row>
    <row r="244" spans="1:7" ht="24" customHeight="1">
      <c r="A244" s="4"/>
      <c r="B244" s="4"/>
      <c r="C244" s="55" t="s">
        <v>16</v>
      </c>
      <c r="D244" s="55"/>
      <c r="E244" s="4"/>
      <c r="F244" s="4">
        <v>0</v>
      </c>
      <c r="G244" s="8">
        <v>0</v>
      </c>
    </row>
    <row r="245" spans="1:7" ht="24" customHeight="1">
      <c r="A245" s="4"/>
      <c r="B245" s="4"/>
      <c r="C245" s="4"/>
      <c r="D245" s="4"/>
      <c r="E245" s="4"/>
      <c r="F245" s="41" t="s">
        <v>142</v>
      </c>
      <c r="G245" s="4"/>
    </row>
    <row r="246" spans="1:7" ht="24" customHeight="1">
      <c r="A246" s="3" t="s">
        <v>17</v>
      </c>
      <c r="B246" s="4"/>
      <c r="C246" s="4"/>
      <c r="D246" s="4"/>
      <c r="E246" s="4"/>
      <c r="F246" s="4"/>
      <c r="G246" s="9">
        <f>G242-G244</f>
        <v>1814</v>
      </c>
    </row>
    <row r="247" spans="1:7" ht="24" customHeight="1">
      <c r="A247" s="4"/>
      <c r="B247" s="4"/>
      <c r="C247" s="4"/>
      <c r="D247" s="4"/>
      <c r="E247" s="4"/>
      <c r="F247" s="4"/>
      <c r="G247" s="4"/>
    </row>
    <row r="248" spans="1:7" ht="24" customHeight="1">
      <c r="A248" s="4"/>
      <c r="B248" s="4"/>
      <c r="C248" s="4"/>
      <c r="D248" s="4"/>
      <c r="E248" s="4"/>
      <c r="F248" s="3" t="s">
        <v>18</v>
      </c>
      <c r="G248" s="3">
        <v>8</v>
      </c>
    </row>
    <row r="249" spans="1:7" ht="24" customHeight="1">
      <c r="A249" s="4"/>
      <c r="B249" s="4"/>
      <c r="C249" s="4"/>
      <c r="D249" s="4"/>
      <c r="E249" s="4"/>
      <c r="F249" s="4"/>
      <c r="G249" s="4"/>
    </row>
    <row r="250" spans="1:7" ht="24" customHeight="1">
      <c r="A250" s="51"/>
      <c r="B250" s="51"/>
      <c r="C250" s="51"/>
      <c r="D250" s="51"/>
      <c r="E250" s="51"/>
      <c r="F250" s="51"/>
      <c r="G250" s="51"/>
    </row>
    <row r="251" spans="1:7" ht="24" customHeight="1">
      <c r="A251" s="14"/>
      <c r="B251" s="14"/>
      <c r="C251" s="14"/>
      <c r="D251" s="14"/>
      <c r="E251" s="14"/>
      <c r="F251" s="14"/>
      <c r="G251" s="14"/>
    </row>
    <row r="252" spans="1:7" ht="24" customHeight="1">
      <c r="A252" s="34"/>
      <c r="B252" s="34"/>
      <c r="C252" s="34"/>
      <c r="D252" s="34"/>
      <c r="E252" s="34"/>
      <c r="F252" s="34"/>
      <c r="G252" s="34"/>
    </row>
    <row r="253" spans="1:7" ht="24" customHeight="1">
      <c r="A253" s="46" t="s">
        <v>113</v>
      </c>
      <c r="B253" s="46"/>
      <c r="C253" s="46"/>
      <c r="D253" s="46"/>
      <c r="E253" s="46"/>
      <c r="F253" s="7"/>
      <c r="G253" s="7"/>
    </row>
    <row r="254" spans="1:7" ht="24" customHeight="1">
      <c r="A254" s="5"/>
      <c r="B254" s="5"/>
      <c r="C254" s="5"/>
      <c r="D254" s="5"/>
      <c r="E254" s="5"/>
      <c r="F254" s="5"/>
      <c r="G254" s="5"/>
    </row>
    <row r="255" spans="1:7" ht="24" customHeight="1">
      <c r="A255" s="5"/>
      <c r="B255" s="5"/>
      <c r="C255" s="5"/>
      <c r="D255" s="5"/>
      <c r="E255" s="5"/>
      <c r="F255" s="5"/>
      <c r="G255" s="5"/>
    </row>
    <row r="256" spans="1:7" ht="24" customHeight="1">
      <c r="A256" s="3" t="s">
        <v>2</v>
      </c>
      <c r="B256" s="3" t="s">
        <v>3</v>
      </c>
      <c r="C256" s="3" t="s">
        <v>13</v>
      </c>
      <c r="D256" s="3" t="s">
        <v>4</v>
      </c>
      <c r="E256" s="3" t="s">
        <v>5</v>
      </c>
      <c r="F256" s="3" t="s">
        <v>6</v>
      </c>
      <c r="G256" s="3" t="s">
        <v>7</v>
      </c>
    </row>
    <row r="257" spans="1:7" ht="24" customHeight="1">
      <c r="A257" s="18"/>
      <c r="B257" s="4"/>
      <c r="C257" s="4"/>
      <c r="D257" s="4"/>
      <c r="E257" s="4"/>
      <c r="F257" s="4"/>
      <c r="G257" s="4"/>
    </row>
    <row r="258" spans="1:7" ht="24" customHeight="1">
      <c r="A258" s="18" t="s">
        <v>138</v>
      </c>
      <c r="B258" s="18" t="s">
        <v>61</v>
      </c>
      <c r="C258" s="18" t="s">
        <v>14</v>
      </c>
      <c r="D258" s="18" t="s">
        <v>12</v>
      </c>
      <c r="E258" s="4">
        <v>414</v>
      </c>
      <c r="F258" s="30" t="str">
        <f t="shared" ref="F258:F261" si="20">IF(AND(C258="männlich",D258="B1"),"25",IF(AND(C258="männlich",D258="B2"),"10",IF(AND(C258="männlich",D258="B3"),"0",IF(AND(C258="männlich",D258="B4"),"-10",IF(AND(C258="weiblich",D258="B1"),"30",IF(AND(C258="weiblich",D258="B2"),"15",IF(AND(C258="weiblich",D258="B3"),"5",IF(AND(C258="weiblich",D258="B4"),"-5",""))))))))</f>
        <v>0</v>
      </c>
      <c r="G258" s="8">
        <f>E258+(E258*F258/100)</f>
        <v>414</v>
      </c>
    </row>
    <row r="259" spans="1:7" ht="24" customHeight="1">
      <c r="A259" s="18" t="s">
        <v>24</v>
      </c>
      <c r="B259" s="18" t="s">
        <v>25</v>
      </c>
      <c r="C259" s="18" t="s">
        <v>14</v>
      </c>
      <c r="D259" s="18" t="s">
        <v>12</v>
      </c>
      <c r="E259" s="4">
        <v>529</v>
      </c>
      <c r="F259" s="30" t="str">
        <f>IF(AND(C259="männlich",D259="B1"),"25",IF(AND(C259="männlich",D259="B2"),"10",IF(AND(C259="männlich",D259="B3"),"0",IF(AND(C259="männlich",D259="B4"),"-10",IF(AND(C259="weiblich",D259="B1"),"30",IF(AND(C259="weiblich",D259="B2"),"15",IF(AND(C259="weiblich",D259="B3"),"5",IF(AND(C259="weiblich",D259="B4"),"-5",""))))))))</f>
        <v>0</v>
      </c>
      <c r="G259" s="8">
        <f t="shared" ref="G259:G261" si="21">E259+(E259*F259/100)</f>
        <v>529</v>
      </c>
    </row>
    <row r="260" spans="1:7" ht="24" customHeight="1">
      <c r="A260" s="18" t="s">
        <v>141</v>
      </c>
      <c r="B260" s="18" t="s">
        <v>140</v>
      </c>
      <c r="C260" s="18" t="s">
        <v>14</v>
      </c>
      <c r="D260" s="18" t="s">
        <v>11</v>
      </c>
      <c r="E260" s="4">
        <v>514</v>
      </c>
      <c r="F260" s="30" t="str">
        <f t="shared" si="20"/>
        <v>-10</v>
      </c>
      <c r="G260" s="8">
        <f t="shared" si="21"/>
        <v>463</v>
      </c>
    </row>
    <row r="261" spans="1:7" ht="24" customHeight="1">
      <c r="A261" s="38" t="s">
        <v>99</v>
      </c>
      <c r="B261" s="38" t="s">
        <v>100</v>
      </c>
      <c r="C261" s="19" t="s">
        <v>14</v>
      </c>
      <c r="D261" s="38" t="s">
        <v>10</v>
      </c>
      <c r="E261" s="4">
        <v>373</v>
      </c>
      <c r="F261" s="30" t="str">
        <f t="shared" si="20"/>
        <v>10</v>
      </c>
      <c r="G261" s="8">
        <f t="shared" si="21"/>
        <v>410</v>
      </c>
    </row>
    <row r="262" spans="1:7" ht="24" customHeight="1">
      <c r="A262" s="4"/>
      <c r="B262" s="4"/>
      <c r="C262" s="4"/>
      <c r="D262" s="4"/>
      <c r="E262" s="4"/>
      <c r="F262" s="4"/>
      <c r="G262" s="8"/>
    </row>
    <row r="263" spans="1:7" ht="24" customHeight="1">
      <c r="A263" s="3" t="s">
        <v>8</v>
      </c>
      <c r="B263" s="4"/>
      <c r="C263" s="4"/>
      <c r="D263" s="4"/>
      <c r="E263" s="4"/>
      <c r="F263" s="4"/>
      <c r="G263" s="9">
        <f>G258+G259+G260+G261</f>
        <v>1816</v>
      </c>
    </row>
    <row r="264" spans="1:7" ht="24" customHeight="1">
      <c r="A264" s="4"/>
      <c r="B264" s="4"/>
      <c r="C264" s="4"/>
      <c r="D264" s="4"/>
      <c r="E264" s="4"/>
      <c r="F264" s="4"/>
      <c r="G264" s="4"/>
    </row>
    <row r="265" spans="1:7" ht="24" customHeight="1">
      <c r="A265" s="4"/>
      <c r="B265" s="4"/>
      <c r="C265" s="55" t="s">
        <v>16</v>
      </c>
      <c r="D265" s="55"/>
      <c r="E265" s="4"/>
      <c r="F265" s="4">
        <v>-20</v>
      </c>
      <c r="G265" s="8">
        <f>0.2*E258</f>
        <v>83</v>
      </c>
    </row>
    <row r="266" spans="1:7" ht="24" customHeight="1">
      <c r="A266" s="4"/>
      <c r="B266" s="4"/>
      <c r="C266" s="4"/>
      <c r="D266" s="4"/>
      <c r="E266" s="4"/>
      <c r="F266" s="41" t="s">
        <v>127</v>
      </c>
      <c r="G266" s="4"/>
    </row>
    <row r="267" spans="1:7" ht="24" customHeight="1">
      <c r="A267" s="3" t="s">
        <v>17</v>
      </c>
      <c r="B267" s="4"/>
      <c r="C267" s="4"/>
      <c r="D267" s="4"/>
      <c r="E267" s="4"/>
      <c r="F267" s="4"/>
      <c r="G267" s="9">
        <f>G263-G265</f>
        <v>1733</v>
      </c>
    </row>
    <row r="268" spans="1:7" ht="24" customHeight="1">
      <c r="A268" s="4"/>
      <c r="B268" s="4"/>
      <c r="C268" s="4"/>
      <c r="D268" s="4"/>
      <c r="E268" s="4"/>
      <c r="F268" s="4"/>
      <c r="G268" s="4"/>
    </row>
    <row r="269" spans="1:7" ht="24" customHeight="1">
      <c r="A269" s="4"/>
      <c r="B269" s="4"/>
      <c r="C269" s="4"/>
      <c r="D269" s="4"/>
      <c r="E269" s="4"/>
      <c r="F269" s="3" t="s">
        <v>18</v>
      </c>
      <c r="G269" s="3">
        <v>11</v>
      </c>
    </row>
    <row r="270" spans="1:7" ht="24" customHeight="1">
      <c r="A270" s="12"/>
      <c r="B270" s="12"/>
      <c r="C270" s="12"/>
      <c r="D270" s="12"/>
      <c r="E270" s="12"/>
      <c r="F270" s="13"/>
      <c r="G270" s="13"/>
    </row>
    <row r="271" spans="1:7" ht="24" customHeight="1">
      <c r="A271" s="51"/>
      <c r="B271" s="51"/>
      <c r="C271" s="51"/>
      <c r="D271" s="51"/>
      <c r="E271" s="51"/>
      <c r="F271" s="52"/>
      <c r="G271" s="52"/>
    </row>
    <row r="272" spans="1:7" ht="24" customHeight="1">
      <c r="A272" s="4"/>
      <c r="B272" s="4"/>
      <c r="C272" s="4"/>
      <c r="D272" s="4"/>
      <c r="E272" s="4"/>
      <c r="F272" s="4"/>
      <c r="G272" s="4"/>
    </row>
    <row r="273" spans="1:7" ht="24" customHeight="1">
      <c r="A273" s="25"/>
      <c r="B273" s="25"/>
      <c r="C273" s="25"/>
      <c r="D273" s="25"/>
      <c r="E273" s="25"/>
      <c r="F273" s="25"/>
      <c r="G273" s="25"/>
    </row>
    <row r="274" spans="1:7" ht="24" customHeight="1">
      <c r="A274" s="57" t="s">
        <v>80</v>
      </c>
      <c r="B274" s="57"/>
      <c r="C274" s="57"/>
      <c r="D274" s="57"/>
      <c r="E274" s="7"/>
      <c r="F274" s="7"/>
      <c r="G274" s="7"/>
    </row>
    <row r="275" spans="1:7" ht="24" customHeight="1">
      <c r="A275" s="25"/>
      <c r="B275" s="25"/>
      <c r="C275" s="25"/>
      <c r="D275" s="25"/>
      <c r="E275" s="25"/>
      <c r="F275" s="25"/>
      <c r="G275" s="25"/>
    </row>
    <row r="276" spans="1:7" ht="24" customHeight="1">
      <c r="A276" s="25"/>
      <c r="B276" s="25"/>
      <c r="C276" s="25"/>
      <c r="D276" s="25"/>
      <c r="E276" s="25"/>
      <c r="F276" s="25"/>
      <c r="G276" s="25"/>
    </row>
    <row r="277" spans="1:7" ht="24" customHeight="1">
      <c r="A277" s="26" t="s">
        <v>2</v>
      </c>
      <c r="B277" s="26" t="s">
        <v>3</v>
      </c>
      <c r="C277" s="26" t="s">
        <v>13</v>
      </c>
      <c r="D277" s="26" t="s">
        <v>4</v>
      </c>
      <c r="E277" s="26" t="s">
        <v>5</v>
      </c>
      <c r="F277" s="26" t="s">
        <v>6</v>
      </c>
      <c r="G277" s="26" t="s">
        <v>7</v>
      </c>
    </row>
    <row r="278" spans="1:7" ht="24" customHeight="1">
      <c r="A278" s="24"/>
      <c r="B278" s="24"/>
      <c r="C278" s="24"/>
      <c r="D278" s="24"/>
      <c r="E278" s="24"/>
      <c r="F278" s="24"/>
      <c r="G278" s="24"/>
    </row>
    <row r="279" spans="1:7" ht="24" customHeight="1">
      <c r="A279" s="41" t="s">
        <v>143</v>
      </c>
      <c r="B279" s="41" t="s">
        <v>78</v>
      </c>
      <c r="C279" s="41" t="s">
        <v>14</v>
      </c>
      <c r="D279" s="41" t="s">
        <v>11</v>
      </c>
      <c r="E279" s="24">
        <v>582</v>
      </c>
      <c r="F279" s="48" t="str">
        <f t="shared" ref="F279:F282" si="22">IF(AND(C279="männlich",D279="B1"),"25",IF(AND(C279="männlich",D279="B2"),"10",IF(AND(C279="männlich",D279="B3"),"0",IF(AND(C279="männlich",D279="B4"),"-10",IF(AND(C279="weiblich",D279="B1"),"30",IF(AND(C279="weiblich",D279="B2"),"15",IF(AND(C279="weiblich",D279="B3"),"5",IF(AND(C279="weiblich",D279="B4"),"-5",""))))))))</f>
        <v>-10</v>
      </c>
      <c r="G279" s="8">
        <f>E279+(E279*F279/100)</f>
        <v>524</v>
      </c>
    </row>
    <row r="280" spans="1:7" ht="24" customHeight="1">
      <c r="A280" s="41" t="s">
        <v>70</v>
      </c>
      <c r="B280" s="41" t="s">
        <v>139</v>
      </c>
      <c r="C280" s="41" t="s">
        <v>15</v>
      </c>
      <c r="D280" s="41" t="s">
        <v>11</v>
      </c>
      <c r="E280" s="24">
        <v>372</v>
      </c>
      <c r="F280" s="48" t="str">
        <f t="shared" si="22"/>
        <v>-5</v>
      </c>
      <c r="G280" s="8">
        <f t="shared" ref="G280:G282" si="23">E280+(E280*F280/100)</f>
        <v>353</v>
      </c>
    </row>
    <row r="281" spans="1:7" ht="24" customHeight="1">
      <c r="A281" s="41" t="s">
        <v>98</v>
      </c>
      <c r="B281" s="41" t="s">
        <v>130</v>
      </c>
      <c r="C281" s="41" t="s">
        <v>14</v>
      </c>
      <c r="D281" s="41" t="s">
        <v>11</v>
      </c>
      <c r="E281" s="24">
        <v>428</v>
      </c>
      <c r="F281" s="48" t="str">
        <f t="shared" si="22"/>
        <v>-10</v>
      </c>
      <c r="G281" s="8">
        <f t="shared" si="23"/>
        <v>385</v>
      </c>
    </row>
    <row r="282" spans="1:7" ht="24" customHeight="1">
      <c r="A282" s="41" t="s">
        <v>131</v>
      </c>
      <c r="B282" s="41" t="s">
        <v>132</v>
      </c>
      <c r="C282" s="41" t="s">
        <v>14</v>
      </c>
      <c r="D282" s="41" t="s">
        <v>11</v>
      </c>
      <c r="E282" s="24">
        <v>408</v>
      </c>
      <c r="F282" s="47" t="str">
        <f t="shared" si="22"/>
        <v>-10</v>
      </c>
      <c r="G282" s="8">
        <f t="shared" si="23"/>
        <v>367</v>
      </c>
    </row>
    <row r="283" spans="1:7" ht="24" customHeight="1">
      <c r="A283" s="24"/>
      <c r="B283" s="24"/>
      <c r="C283" s="24"/>
      <c r="D283" s="24"/>
      <c r="E283" s="24"/>
      <c r="F283" s="24"/>
      <c r="G283" s="8"/>
    </row>
    <row r="284" spans="1:7" ht="24" customHeight="1">
      <c r="A284" s="26" t="s">
        <v>8</v>
      </c>
      <c r="B284" s="24"/>
      <c r="C284" s="24"/>
      <c r="D284" s="24"/>
      <c r="E284" s="24"/>
      <c r="F284" s="24"/>
      <c r="G284" s="9">
        <f>G279+G280+G281+G282</f>
        <v>1629</v>
      </c>
    </row>
    <row r="285" spans="1:7" ht="24" customHeight="1">
      <c r="A285" s="24"/>
      <c r="B285" s="24"/>
      <c r="C285" s="24"/>
      <c r="D285" s="24"/>
      <c r="E285" s="24"/>
      <c r="F285" s="24"/>
      <c r="G285" s="24"/>
    </row>
    <row r="286" spans="1:7" ht="24" customHeight="1">
      <c r="A286" s="24"/>
      <c r="B286" s="24"/>
      <c r="C286" s="55" t="s">
        <v>16</v>
      </c>
      <c r="D286" s="55"/>
      <c r="E286" s="8"/>
      <c r="F286" s="8">
        <v>-20</v>
      </c>
      <c r="G286" s="8">
        <f>0.2*E282</f>
        <v>82</v>
      </c>
    </row>
    <row r="287" spans="1:7" ht="24" customHeight="1">
      <c r="A287" s="24"/>
      <c r="B287" s="24"/>
      <c r="C287" s="24"/>
      <c r="D287" s="24"/>
      <c r="E287" s="24"/>
      <c r="F287" s="41" t="s">
        <v>127</v>
      </c>
      <c r="G287" s="24"/>
    </row>
    <row r="288" spans="1:7" ht="24" customHeight="1">
      <c r="A288" s="26" t="s">
        <v>17</v>
      </c>
      <c r="B288" s="24"/>
      <c r="C288" s="24"/>
      <c r="D288" s="24"/>
      <c r="E288" s="24"/>
      <c r="F288" s="24"/>
      <c r="G288" s="9">
        <f>G284-G286</f>
        <v>1547</v>
      </c>
    </row>
    <row r="289" spans="1:7" ht="24" customHeight="1">
      <c r="A289" s="24"/>
      <c r="B289" s="24"/>
      <c r="C289" s="24"/>
      <c r="D289" s="24"/>
      <c r="E289" s="24"/>
      <c r="F289" s="24"/>
      <c r="G289" s="24"/>
    </row>
    <row r="290" spans="1:7" ht="24" customHeight="1">
      <c r="A290" s="24"/>
      <c r="B290" s="24"/>
      <c r="C290" s="24"/>
      <c r="D290" s="24"/>
      <c r="E290" s="24"/>
      <c r="F290" s="26" t="s">
        <v>18</v>
      </c>
      <c r="G290" s="26">
        <v>13</v>
      </c>
    </row>
    <row r="291" spans="1:7" ht="24" customHeight="1">
      <c r="A291" s="32"/>
      <c r="B291" s="32"/>
      <c r="C291" s="32"/>
      <c r="D291" s="32"/>
      <c r="E291" s="32"/>
      <c r="F291" s="33"/>
      <c r="G291" s="33"/>
    </row>
    <row r="292" spans="1:7" ht="24" customHeight="1">
      <c r="A292" s="48"/>
      <c r="B292" s="48"/>
      <c r="C292" s="48"/>
      <c r="D292" s="48"/>
      <c r="E292" s="48"/>
      <c r="F292" s="49"/>
      <c r="G292" s="49"/>
    </row>
    <row r="293" spans="1:7" ht="24" customHeight="1">
      <c r="A293" s="32"/>
      <c r="B293" s="32"/>
      <c r="C293" s="32"/>
      <c r="D293" s="32"/>
      <c r="E293" s="32"/>
      <c r="F293" s="33"/>
      <c r="G293" s="33"/>
    </row>
  </sheetData>
  <mergeCells count="60">
    <mergeCell ref="A274:D274"/>
    <mergeCell ref="C286:D286"/>
    <mergeCell ref="C244:D244"/>
    <mergeCell ref="C265:D265"/>
    <mergeCell ref="A127:D127"/>
    <mergeCell ref="A211:D211"/>
    <mergeCell ref="C223:D223"/>
    <mergeCell ref="A232:D232"/>
    <mergeCell ref="C181:D181"/>
    <mergeCell ref="C139:D139"/>
    <mergeCell ref="A148:D148"/>
    <mergeCell ref="C202:D202"/>
    <mergeCell ref="A190:D190"/>
    <mergeCell ref="A169:E169"/>
    <mergeCell ref="C160:D160"/>
    <mergeCell ref="A1:G1"/>
    <mergeCell ref="A2:G2"/>
    <mergeCell ref="B4:C4"/>
    <mergeCell ref="B6:C6"/>
    <mergeCell ref="B7:C7"/>
    <mergeCell ref="D4:E4"/>
    <mergeCell ref="D6:E6"/>
    <mergeCell ref="D7:E7"/>
    <mergeCell ref="A3:G3"/>
    <mergeCell ref="A4:A18"/>
    <mergeCell ref="G4:G18"/>
    <mergeCell ref="D5:E5"/>
    <mergeCell ref="B14:C14"/>
    <mergeCell ref="B15:C15"/>
    <mergeCell ref="B9:C9"/>
    <mergeCell ref="C118:D118"/>
    <mergeCell ref="A85:D85"/>
    <mergeCell ref="C34:D34"/>
    <mergeCell ref="D14:E14"/>
    <mergeCell ref="D15:E15"/>
    <mergeCell ref="D18:E18"/>
    <mergeCell ref="A64:D64"/>
    <mergeCell ref="C76:D76"/>
    <mergeCell ref="A43:D43"/>
    <mergeCell ref="C55:D55"/>
    <mergeCell ref="B17:C17"/>
    <mergeCell ref="D17:E17"/>
    <mergeCell ref="C97:D97"/>
    <mergeCell ref="A106:D106"/>
    <mergeCell ref="B18:C18"/>
    <mergeCell ref="A22:D22"/>
    <mergeCell ref="D16:E16"/>
    <mergeCell ref="B11:C11"/>
    <mergeCell ref="B10:C10"/>
    <mergeCell ref="B16:C16"/>
    <mergeCell ref="B13:C13"/>
    <mergeCell ref="D12:E12"/>
    <mergeCell ref="B5:C5"/>
    <mergeCell ref="D8:E8"/>
    <mergeCell ref="D13:E13"/>
    <mergeCell ref="B8:C8"/>
    <mergeCell ref="B12:C12"/>
    <mergeCell ref="D11:E11"/>
    <mergeCell ref="D10:E10"/>
    <mergeCell ref="D9:E9"/>
  </mergeCells>
  <pageMargins left="0.7" right="0.7" top="0.78740157499999996" bottom="0.78740157499999996" header="0.3" footer="0.3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pwehde</dc:creator>
  <cp:lastModifiedBy>Uwe</cp:lastModifiedBy>
  <cp:lastPrinted>2022-09-24T14:33:11Z</cp:lastPrinted>
  <dcterms:created xsi:type="dcterms:W3CDTF">2012-09-05T20:07:48Z</dcterms:created>
  <dcterms:modified xsi:type="dcterms:W3CDTF">2022-09-25T13:57:09Z</dcterms:modified>
</cp:coreProperties>
</file>